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0520" windowHeight="8805" tabRatio="805" activeTab="3"/>
  </bookViews>
  <sheets>
    <sheet name="Шапка" sheetId="1" r:id="rId1"/>
    <sheet name="ПоказателиФинСостУчрНаПослДату" sheetId="2" r:id="rId2"/>
    <sheet name="ПоказатПоВыплатамПоступлениям" sheetId="3" r:id="rId3"/>
    <sheet name="ПоказатВыплатПоРасходам" sheetId="4" r:id="rId4"/>
    <sheet name="СведенияОСредствах" sheetId="5" r:id="rId5"/>
  </sheets>
  <calcPr calcId="124519"/>
</workbook>
</file>

<file path=xl/calcChain.xml><?xml version="1.0" encoding="utf-8"?>
<calcChain xmlns="http://schemas.openxmlformats.org/spreadsheetml/2006/main">
  <c r="I9" i="3"/>
  <c r="G9" i="4"/>
  <c r="E9" i="3"/>
  <c r="D9" s="1"/>
  <c r="D28"/>
  <c r="F19"/>
  <c r="I21"/>
  <c r="I19"/>
  <c r="F11" i="4"/>
  <c r="E11"/>
  <c r="D11"/>
  <c r="F10"/>
  <c r="E10"/>
  <c r="D10"/>
  <c r="L9"/>
  <c r="K9"/>
  <c r="J9"/>
  <c r="I9"/>
  <c r="F9"/>
  <c r="H9"/>
  <c r="E9"/>
  <c r="D9"/>
  <c r="D40" i="3"/>
  <c r="D39"/>
  <c r="D25"/>
  <c r="D23"/>
  <c r="E19"/>
  <c r="D12"/>
  <c r="F9"/>
  <c r="D21"/>
  <c r="D19" l="1"/>
</calcChain>
</file>

<file path=xl/sharedStrings.xml><?xml version="1.0" encoding="utf-8"?>
<sst xmlns="http://schemas.openxmlformats.org/spreadsheetml/2006/main" count="258" uniqueCount="126">
  <si>
    <t>План финансово-хозяйственной деятельности</t>
  </si>
  <si>
    <t>Наименование показателя</t>
  </si>
  <si>
    <t>из них:</t>
  </si>
  <si>
    <t>Всего</t>
  </si>
  <si>
    <t>Код строки</t>
  </si>
  <si>
    <t>010</t>
  </si>
  <si>
    <t>020</t>
  </si>
  <si>
    <t>030</t>
  </si>
  <si>
    <t>040</t>
  </si>
  <si>
    <t>в том числе:</t>
  </si>
  <si>
    <t>Нефинансовые активы, всего:</t>
  </si>
  <si>
    <t>Финансовые активы, всего:</t>
  </si>
  <si>
    <t>денежные средства учреждения, размещенные на депозиты в кредитной организации</t>
  </si>
  <si>
    <t>иные финансовые инструменты</t>
  </si>
  <si>
    <t>дебиторская задолженность по доходам</t>
  </si>
  <si>
    <t>дебиторская задолженность по расходам</t>
  </si>
  <si>
    <t>Обязательства, всего:</t>
  </si>
  <si>
    <t>Сумма, тыс. руб.</t>
  </si>
  <si>
    <t>2. Показатели финансового состояния учреждения (подразделения) на последнюю отчетную дату</t>
  </si>
  <si>
    <t>Поступления от доходов, всего:</t>
  </si>
  <si>
    <t>доходы от собственности</t>
  </si>
  <si>
    <t>доходы от оказания услуг, работ</t>
  </si>
  <si>
    <t>доходы от штрафов, пеней, иных сумм принудительного изъятия</t>
  </si>
  <si>
    <t>безвозмездные поступления от наднациональных организаций, правительств иностранных государств, международных финансовых организаций</t>
  </si>
  <si>
    <t>иные субсидии, предоставленные из бюджета</t>
  </si>
  <si>
    <t>прочие доходы</t>
  </si>
  <si>
    <t>доходы от операций с активами</t>
  </si>
  <si>
    <t>Выплаты по расходам, всего:</t>
  </si>
  <si>
    <t>в том числе на:</t>
  </si>
  <si>
    <t>выплаты персоналу всего:</t>
  </si>
  <si>
    <t>оплата труда и начисления на выплаты по оплате труда</t>
  </si>
  <si>
    <t>социальные и иные выплаты населению, всего</t>
  </si>
  <si>
    <t>уплату налогов, сборов и иных платежей, всего</t>
  </si>
  <si>
    <t>безвозмездные перечисления организациям</t>
  </si>
  <si>
    <t>прочие расходы (кроме расходов на закупку товаров, работ, услуг)</t>
  </si>
  <si>
    <t>расходы на закупку товаров, работ, услуг, всего</t>
  </si>
  <si>
    <t>Поступление финансовых активов, всего:</t>
  </si>
  <si>
    <t>увеличение остатков средств</t>
  </si>
  <si>
    <t>прочие поступления</t>
  </si>
  <si>
    <t>Выбытие финансовых активов, всего</t>
  </si>
  <si>
    <t>Из них:</t>
  </si>
  <si>
    <t>уменьшение остатков средств</t>
  </si>
  <si>
    <t>прочие выбытия</t>
  </si>
  <si>
    <t>Остаток средств на начало года</t>
  </si>
  <si>
    <t>Остаток средств на конец года</t>
  </si>
  <si>
    <t>Код по бюджетной классификации Российской Федерации
Т20</t>
  </si>
  <si>
    <t>субсидия на финансовое обеспечение выполнения государственного (муниципального) задания
ЛАГ,ЛБГ</t>
  </si>
  <si>
    <t>субсидии на осуществление капитальных вложений</t>
  </si>
  <si>
    <t>средства обязательного медицинского страхования</t>
  </si>
  <si>
    <t>Объем финансового обеспечения, руб. 
(с точностью до двух знаков после запятой - 0,00)</t>
  </si>
  <si>
    <t>поступления от оказания услуг (выполнения работ) на платной основе и от иной приносящей доход деятельности</t>
  </si>
  <si>
    <t>всего</t>
  </si>
  <si>
    <t>из них гранты</t>
  </si>
  <si>
    <t>X</t>
  </si>
  <si>
    <t xml:space="preserve">3. Показатели по поступлениям и выплатам учреждения (подразделения)
</t>
  </si>
  <si>
    <t>4. Показатели выплат по расходам на закупку товаров, работ, услуг учреждения (подразделения)</t>
  </si>
  <si>
    <t>Год начала закупки</t>
  </si>
  <si>
    <t>Сумма выплат по расходам на закупку товаров, работ и услуг, руб. (с точностью до двух знаков после запятой - 0,00</t>
  </si>
  <si>
    <t>всего на закупки</t>
  </si>
  <si>
    <t>в соответствии с Федеральным законом от 5 апреля 2013 г. N 44-ФЗ "О контрактной системе в сфере закупок товаров, работ, услуг для обеспечения государственных и муниципальных нужд"</t>
  </si>
  <si>
    <t>в соответствии с Федеральным законом от 18 июля 2011 г. N 223-ФЗ "О закупках товаров, работ, услуг отдельными видами юридических лиц"</t>
  </si>
  <si>
    <t>Выплаты по расходам на закупку товаров, работ, услуг всего:</t>
  </si>
  <si>
    <t>в том числе: на оплату контрактов заключенных до начала очередного финансового года:</t>
  </si>
  <si>
    <t>0001</t>
  </si>
  <si>
    <t>Сумма (руб., с точностью до двух знаков после запятой - 0,00)</t>
  </si>
  <si>
    <t>Поступление</t>
  </si>
  <si>
    <t>Выбытие</t>
  </si>
  <si>
    <t>5. Сведения о средствах, поступающих во временное распоряжение учреждения (подразделения)</t>
  </si>
  <si>
    <t xml:space="preserve">    денежные средства учреждения, всего</t>
  </si>
  <si>
    <t xml:space="preserve">    в том числе:</t>
  </si>
  <si>
    <t xml:space="preserve">          денежные средства учреждения на счетах</t>
  </si>
  <si>
    <t xml:space="preserve">  в том числе:</t>
  </si>
  <si>
    <t xml:space="preserve">  недвижимое имущество, всего:</t>
  </si>
  <si>
    <t xml:space="preserve">    остаточная стоимость</t>
  </si>
  <si>
    <t xml:space="preserve">    особо ценное движимое имущество, всего:</t>
  </si>
  <si>
    <t xml:space="preserve">      остаточная стоимость</t>
  </si>
  <si>
    <t xml:space="preserve">  долговые обязательства</t>
  </si>
  <si>
    <t xml:space="preserve">  кредиторская задолженность:</t>
  </si>
  <si>
    <t xml:space="preserve">     просроченная кредиторская задолженность</t>
  </si>
  <si>
    <t>субсидии, предоставляемые в соответствии с абзацем вторым пункта 1 статьи 78.1 Бюджетного кодекса Российской Федерации
ЛАО, ЛБО 
(иные цели)</t>
  </si>
  <si>
    <t xml:space="preserve"> - </t>
  </si>
  <si>
    <t>на закупку товаров работ, услуг по году начала закупки:</t>
  </si>
  <si>
    <t>Объем публичных обязательств, всего:</t>
  </si>
  <si>
    <t>Объем бюджетных инвестиций (в части переданных полномочий государственного (муниципального) заказчика в соответствии с Бюджетным кодексом Российской Федерации), всего:</t>
  </si>
  <si>
    <t>Объем средств, поступивших во временное распоряжение, всего:</t>
  </si>
  <si>
    <t>от "____" ____________________ 20__ г. № ________</t>
  </si>
  <si>
    <t>УТВЕРЖДАЮ</t>
  </si>
  <si>
    <t>(наименование должности лица, утверждающего документ)</t>
  </si>
  <si>
    <t>(подпись)</t>
  </si>
  <si>
    <t>(расшифровка подписи)</t>
  </si>
  <si>
    <t>КОДЫ</t>
  </si>
  <si>
    <t>Форма по КФД</t>
  </si>
  <si>
    <t>Дата</t>
  </si>
  <si>
    <t>Наименование государственного учреждения (подразделения)</t>
  </si>
  <si>
    <t>по ОКПО</t>
  </si>
  <si>
    <t>ИНН / КПП</t>
  </si>
  <si>
    <t>1632004322 / 163201001</t>
  </si>
  <si>
    <t>Единица измерения, руб</t>
  </si>
  <si>
    <t>Наименование органа, осуществляющего функции и полномочия учредителя</t>
  </si>
  <si>
    <t>по ОКЕИ</t>
  </si>
  <si>
    <t>Адрес фактического местонахождения государственного учреждения (подразделения)</t>
  </si>
  <si>
    <t>423042, Республика Татарстан (Татарстан), г Нурлат, ул Дружба д 68</t>
  </si>
  <si>
    <t>1. Сведения о деятельности государственного учреждения</t>
  </si>
  <si>
    <t>Муниципальное автономное  общеобразовательное учреждение «Средняя общеобразовательная школа №4» г.Нурлат Республики Татарстан</t>
  </si>
  <si>
    <t>на  2018 год</t>
  </si>
  <si>
    <t xml:space="preserve">1.3 Перечень государственных услуг (работ), определенных в государственном задании:реализация образовательных программ- начального общего, </t>
  </si>
  <si>
    <t>1.4 Перечень услуг (работ), осуществляемых на платной основе: сдача в аренду помещения, предшкольная подготовка.</t>
  </si>
  <si>
    <t>1.1 Цели деятельности государственного учреждения (подразделения): формирование общей культуры личности обучающегося на основе усвоения обязательного минимума содержания общеобразовательных программ, их адаптация к жизни в обществе, создание основы для осознанного выбора и 
последующего освоения профессиональных образовательных программ, воспитание гражданственности, трудолюбия, уважения к правам и свободам человека, любви к окружающей природе, Родине, семье, формирование здорового образа жизни</t>
  </si>
  <si>
    <t>1.2 Виды деятельности государственного учреждения (подразделения): Образование среднее общее</t>
  </si>
  <si>
    <t>основного общего, среднего общего обраования</t>
  </si>
  <si>
    <t>на 2018г. очередной финансовый год</t>
  </si>
  <si>
    <t>на 2019 г. 1-ый год планового периода</t>
  </si>
  <si>
    <t>на 2020 г. 2-ой год планового периода</t>
  </si>
  <si>
    <t>Испонительный комитет Нурлатского муниципального района РТ</t>
  </si>
  <si>
    <t>Руководитель</t>
  </si>
  <si>
    <t xml:space="preserve"> (расшифровка подписи)</t>
  </si>
  <si>
    <t>Главный бухгалтер</t>
  </si>
  <si>
    <t xml:space="preserve">  Гилязова Л.И. </t>
  </si>
  <si>
    <t>Исполнитель</t>
  </si>
  <si>
    <t xml:space="preserve">Заместитель директора </t>
  </si>
  <si>
    <t>(должность)</t>
  </si>
  <si>
    <t>(расшифровка подписи) (телефон, e - mail)</t>
  </si>
  <si>
    <t>Ахметзанов С.Ф.</t>
  </si>
  <si>
    <t xml:space="preserve">                                                                Исаева Г.М., 8(84345)2-44-92, nurlatcb@mail.ru                     </t>
  </si>
  <si>
    <t>"10" июля  2018 г. № ________</t>
  </si>
  <si>
    <t>"10" июля  2018 г.</t>
  </si>
</sst>
</file>

<file path=xl/styles.xml><?xml version="1.0" encoding="utf-8"?>
<styleSheet xmlns="http://schemas.openxmlformats.org/spreadsheetml/2006/main">
  <fonts count="13">
    <font>
      <sz val="10"/>
      <name val="Tahoma"/>
    </font>
    <font>
      <b/>
      <sz val="8"/>
      <name val="Tahoma"/>
      <family val="2"/>
      <charset val="204"/>
    </font>
    <font>
      <sz val="8"/>
      <name val="Tahoma"/>
      <family val="2"/>
      <charset val="204"/>
    </font>
    <font>
      <sz val="10"/>
      <name val="Tahoma"/>
      <family val="2"/>
      <charset val="204"/>
    </font>
    <font>
      <b/>
      <sz val="10"/>
      <name val="Tahoma"/>
      <family val="2"/>
      <charset val="204"/>
    </font>
    <font>
      <sz val="11"/>
      <color indexed="8"/>
      <name val="Calibri"/>
      <family val="2"/>
      <charset val="204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10"/>
      <name val="Times New Roman"/>
      <family val="1"/>
      <charset val="204"/>
    </font>
    <font>
      <sz val="7"/>
      <name val="Tahoma"/>
      <family val="2"/>
      <charset val="204"/>
    </font>
    <font>
      <b/>
      <sz val="11"/>
      <name val="Tahoma"/>
      <family val="2"/>
      <charset val="204"/>
    </font>
    <font>
      <sz val="10"/>
      <name val="Tahoma"/>
      <family val="2"/>
      <charset val="204"/>
    </font>
    <font>
      <sz val="11"/>
      <color theme="1"/>
      <name val="Calibri"/>
      <family val="2"/>
      <charset val="204"/>
      <scheme val="minor"/>
    </font>
  </fonts>
  <fills count="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4" tint="0.79998168889431442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16">
    <xf numFmtId="0" fontId="0" fillId="0" borderId="0"/>
    <xf numFmtId="0" fontId="12" fillId="4" borderId="0" applyNumberFormat="0" applyBorder="0" applyAlignment="0" applyProtection="0"/>
    <xf numFmtId="0" fontId="5" fillId="2" borderId="0" applyNumberFormat="0" applyBorder="0" applyAlignment="0" applyProtection="0"/>
    <xf numFmtId="0" fontId="12" fillId="5" borderId="0" applyNumberFormat="0" applyBorder="0" applyAlignment="0" applyProtection="0"/>
    <xf numFmtId="0" fontId="5" fillId="3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3" fillId="0" borderId="0" applyNumberFormat="0" applyFont="0" applyAlignment="0" applyProtection="0"/>
    <xf numFmtId="0" fontId="3" fillId="0" borderId="0" applyNumberFormat="0" applyFont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</cellStyleXfs>
  <cellXfs count="142">
    <xf numFmtId="0" fontId="0" fillId="0" borderId="0" xfId="0"/>
    <xf numFmtId="0" fontId="6" fillId="0" borderId="0" xfId="0" applyFont="1" applyFill="1" applyBorder="1"/>
    <xf numFmtId="0" fontId="6" fillId="0" borderId="0" xfId="0" applyFont="1"/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/>
    <xf numFmtId="0" fontId="6" fillId="0" borderId="0" xfId="0" applyFont="1" applyBorder="1"/>
    <xf numFmtId="0" fontId="6" fillId="0" borderId="3" xfId="0" applyFont="1" applyBorder="1" applyAlignment="1">
      <alignment vertical="center" wrapText="1"/>
    </xf>
    <xf numFmtId="49" fontId="6" fillId="0" borderId="3" xfId="0" applyNumberFormat="1" applyFont="1" applyBorder="1" applyAlignment="1">
      <alignment horizontal="left" vertical="center"/>
    </xf>
    <xf numFmtId="0" fontId="6" fillId="7" borderId="0" xfId="0" applyFont="1" applyFill="1"/>
    <xf numFmtId="0" fontId="6" fillId="0" borderId="3" xfId="0" applyFont="1" applyBorder="1" applyAlignment="1"/>
    <xf numFmtId="0" fontId="6" fillId="0" borderId="0" xfId="0" applyFont="1" applyBorder="1" applyAlignment="1"/>
    <xf numFmtId="49" fontId="6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horizontal="right" wrapText="1"/>
    </xf>
    <xf numFmtId="49" fontId="6" fillId="0" borderId="0" xfId="0" applyNumberFormat="1" applyFont="1" applyAlignment="1">
      <alignment horizontal="center" vertical="center"/>
    </xf>
    <xf numFmtId="4" fontId="6" fillId="0" borderId="3" xfId="0" applyNumberFormat="1" applyFont="1" applyFill="1" applyBorder="1" applyAlignment="1">
      <alignment horizontal="right" wrapText="1"/>
    </xf>
    <xf numFmtId="4" fontId="6" fillId="0" borderId="3" xfId="0" applyNumberFormat="1" applyFont="1" applyBorder="1" applyAlignment="1">
      <alignment horizontal="right" wrapText="1"/>
    </xf>
    <xf numFmtId="4" fontId="7" fillId="0" borderId="3" xfId="0" applyNumberFormat="1" applyFont="1" applyFill="1" applyBorder="1" applyAlignment="1">
      <alignment horizontal="right" wrapText="1"/>
    </xf>
    <xf numFmtId="0" fontId="6" fillId="0" borderId="0" xfId="0" applyFont="1" applyFill="1"/>
    <xf numFmtId="0" fontId="6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3" xfId="97" applyFont="1" applyFill="1" applyBorder="1" applyAlignment="1">
      <alignment wrapText="1"/>
    </xf>
    <xf numFmtId="0" fontId="6" fillId="0" borderId="3" xfId="97" applyFont="1" applyFill="1" applyBorder="1"/>
    <xf numFmtId="0" fontId="6" fillId="0" borderId="3" xfId="97" applyFont="1" applyFill="1" applyBorder="1" applyAlignment="1">
      <alignment horizontal="left" wrapText="1"/>
    </xf>
    <xf numFmtId="0" fontId="6" fillId="0" borderId="3" xfId="97" applyFont="1" applyFill="1" applyBorder="1" applyAlignment="1">
      <alignment horizontal="center"/>
    </xf>
    <xf numFmtId="0" fontId="6" fillId="0" borderId="3" xfId="0" applyFont="1" applyFill="1" applyBorder="1"/>
    <xf numFmtId="0" fontId="6" fillId="0" borderId="3" xfId="97" applyFont="1" applyFill="1" applyBorder="1" applyAlignment="1">
      <alignment horizontal="left" wrapText="1" indent="1"/>
    </xf>
    <xf numFmtId="0" fontId="6" fillId="0" borderId="0" xfId="97" applyFont="1" applyBorder="1" applyAlignment="1">
      <alignment wrapText="1"/>
    </xf>
    <xf numFmtId="0" fontId="6" fillId="0" borderId="0" xfId="97" applyFont="1" applyBorder="1"/>
    <xf numFmtId="0" fontId="6" fillId="0" borderId="0" xfId="97" applyFont="1" applyFill="1" applyBorder="1"/>
    <xf numFmtId="49" fontId="6" fillId="0" borderId="3" xfId="97" applyNumberFormat="1" applyFont="1" applyFill="1" applyBorder="1" applyAlignment="1">
      <alignment horizontal="center" vertical="center"/>
    </xf>
    <xf numFmtId="49" fontId="6" fillId="0" borderId="3" xfId="97" applyNumberFormat="1" applyFont="1" applyFill="1" applyBorder="1"/>
    <xf numFmtId="49" fontId="6" fillId="0" borderId="0" xfId="97" applyNumberFormat="1" applyFont="1" applyFill="1"/>
    <xf numFmtId="4" fontId="6" fillId="0" borderId="3" xfId="97" applyNumberFormat="1" applyFont="1" applyFill="1" applyBorder="1"/>
    <xf numFmtId="4" fontId="6" fillId="0" borderId="3" xfId="0" applyNumberFormat="1" applyFont="1" applyFill="1" applyBorder="1" applyAlignment="1"/>
    <xf numFmtId="4" fontId="6" fillId="0" borderId="3" xfId="97" applyNumberFormat="1" applyFont="1" applyFill="1" applyBorder="1" applyAlignment="1">
      <alignment horizontal="center" vertical="center"/>
    </xf>
    <xf numFmtId="4" fontId="6" fillId="0" borderId="3" xfId="0" applyNumberFormat="1" applyFont="1" applyFill="1" applyBorder="1" applyAlignment="1">
      <alignment horizontal="center" vertical="center"/>
    </xf>
    <xf numFmtId="4" fontId="6" fillId="0" borderId="3" xfId="97" applyNumberFormat="1" applyFont="1" applyFill="1" applyBorder="1" applyAlignment="1">
      <alignment horizontal="center"/>
    </xf>
    <xf numFmtId="4" fontId="6" fillId="0" borderId="0" xfId="97" applyNumberFormat="1" applyFont="1" applyFill="1"/>
    <xf numFmtId="0" fontId="6" fillId="0" borderId="3" xfId="0" applyFont="1" applyBorder="1" applyAlignment="1">
      <alignment horizontal="center" wrapText="1"/>
    </xf>
    <xf numFmtId="0" fontId="6" fillId="0" borderId="0" xfId="0" applyFont="1" applyFill="1" applyAlignment="1">
      <alignment horizontal="center"/>
    </xf>
    <xf numFmtId="0" fontId="6" fillId="0" borderId="0" xfId="97" applyFont="1" applyFill="1" applyAlignment="1">
      <alignment horizontal="center"/>
    </xf>
    <xf numFmtId="0" fontId="6" fillId="0" borderId="3" xfId="0" applyFont="1" applyFill="1" applyBorder="1" applyAlignment="1">
      <alignment horizontal="center"/>
    </xf>
    <xf numFmtId="0" fontId="6" fillId="0" borderId="0" xfId="97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/>
    </xf>
    <xf numFmtId="0" fontId="8" fillId="0" borderId="0" xfId="0" applyFont="1" applyFill="1" applyBorder="1"/>
    <xf numFmtId="0" fontId="7" fillId="0" borderId="0" xfId="0" applyFont="1" applyFill="1" applyBorder="1"/>
    <xf numFmtId="1" fontId="7" fillId="0" borderId="0" xfId="0" applyNumberFormat="1" applyFont="1" applyFill="1" applyBorder="1"/>
    <xf numFmtId="0" fontId="7" fillId="0" borderId="0" xfId="0" applyFont="1" applyBorder="1" applyAlignment="1">
      <alignment horizontal="center"/>
    </xf>
    <xf numFmtId="0" fontId="6" fillId="0" borderId="3" xfId="97" applyFont="1" applyBorder="1" applyAlignment="1">
      <alignment horizontal="center" vertical="center" wrapText="1"/>
    </xf>
    <xf numFmtId="0" fontId="6" fillId="0" borderId="4" xfId="97" applyFont="1" applyBorder="1" applyAlignment="1">
      <alignment horizontal="center" vertical="center" wrapText="1"/>
    </xf>
    <xf numFmtId="0" fontId="6" fillId="0" borderId="3" xfId="97" applyFont="1" applyBorder="1" applyAlignment="1">
      <alignment vertical="center" wrapText="1"/>
    </xf>
    <xf numFmtId="49" fontId="6" fillId="0" borderId="3" xfId="97" applyNumberFormat="1" applyFont="1" applyBorder="1" applyAlignment="1">
      <alignment horizontal="center" vertical="center" wrapText="1"/>
    </xf>
    <xf numFmtId="0" fontId="6" fillId="0" borderId="0" xfId="97" applyFont="1" applyBorder="1" applyAlignment="1">
      <alignment vertical="center" wrapText="1"/>
    </xf>
    <xf numFmtId="0" fontId="6" fillId="0" borderId="0" xfId="97" applyFont="1" applyBorder="1" applyAlignment="1">
      <alignment horizontal="center" vertical="center" wrapText="1"/>
    </xf>
    <xf numFmtId="1" fontId="6" fillId="0" borderId="0" xfId="0" applyNumberFormat="1" applyFont="1" applyBorder="1"/>
    <xf numFmtId="4" fontId="6" fillId="0" borderId="3" xfId="97" applyNumberFormat="1" applyFont="1" applyFill="1" applyBorder="1" applyAlignment="1">
      <alignment vertical="center" wrapText="1"/>
    </xf>
    <xf numFmtId="0" fontId="2" fillId="0" borderId="3" xfId="97" applyFont="1" applyBorder="1" applyAlignment="1">
      <alignment horizontal="center" vertical="center" wrapText="1"/>
    </xf>
    <xf numFmtId="0" fontId="2" fillId="0" borderId="3" xfId="97" applyFont="1" applyBorder="1" applyAlignment="1">
      <alignment vertical="center" wrapText="1"/>
    </xf>
    <xf numFmtId="0" fontId="8" fillId="0" borderId="0" xfId="0" applyFont="1" applyFill="1"/>
    <xf numFmtId="0" fontId="7" fillId="0" borderId="0" xfId="0" applyFont="1" applyFill="1"/>
    <xf numFmtId="1" fontId="7" fillId="0" borderId="0" xfId="0" applyNumberFormat="1" applyFont="1" applyFill="1"/>
    <xf numFmtId="49" fontId="6" fillId="0" borderId="0" xfId="97" applyNumberFormat="1" applyFont="1" applyBorder="1" applyAlignment="1">
      <alignment horizontal="center" vertical="center" wrapText="1"/>
    </xf>
    <xf numFmtId="1" fontId="6" fillId="0" borderId="0" xfId="0" applyNumberFormat="1" applyFont="1"/>
    <xf numFmtId="4" fontId="6" fillId="0" borderId="3" xfId="97" applyNumberFormat="1" applyFont="1" applyBorder="1" applyAlignment="1">
      <alignment horizontal="right" wrapText="1"/>
    </xf>
    <xf numFmtId="3" fontId="6" fillId="0" borderId="3" xfId="97" applyNumberFormat="1" applyFont="1" applyBorder="1" applyAlignment="1">
      <alignment horizontal="center" vertical="center" wrapText="1"/>
    </xf>
    <xf numFmtId="0" fontId="6" fillId="0" borderId="3" xfId="97" applyFont="1" applyBorder="1" applyAlignment="1">
      <alignment horizontal="left" vertical="center" wrapText="1"/>
    </xf>
    <xf numFmtId="0" fontId="6" fillId="0" borderId="0" xfId="97" applyFont="1" applyAlignment="1">
      <alignment horizontal="left" vertical="center" wrapText="1"/>
    </xf>
    <xf numFmtId="0" fontId="9" fillId="0" borderId="0" xfId="0" applyFont="1" applyAlignment="1">
      <alignment horizontal="left"/>
    </xf>
    <xf numFmtId="0" fontId="9" fillId="0" borderId="0" xfId="0" applyFont="1" applyAlignment="1">
      <alignment horizontal="center" vertical="top"/>
    </xf>
    <xf numFmtId="0" fontId="10" fillId="0" borderId="0" xfId="0" applyFont="1" applyAlignment="1">
      <alignment horizontal="center"/>
    </xf>
    <xf numFmtId="0" fontId="2" fillId="0" borderId="0" xfId="0" applyFont="1"/>
    <xf numFmtId="0" fontId="9" fillId="0" borderId="0" xfId="0" applyFont="1"/>
    <xf numFmtId="0" fontId="3" fillId="0" borderId="0" xfId="0" applyFont="1"/>
    <xf numFmtId="0" fontId="3" fillId="0" borderId="5" xfId="0" applyFont="1" applyBorder="1"/>
    <xf numFmtId="0" fontId="9" fillId="0" borderId="0" xfId="0" applyFont="1" applyAlignment="1">
      <alignment vertical="top"/>
    </xf>
    <xf numFmtId="0" fontId="2" fillId="0" borderId="0" xfId="0" applyFont="1" applyAlignment="1">
      <alignment horizontal="center"/>
    </xf>
    <xf numFmtId="0" fontId="10" fillId="0" borderId="3" xfId="0" applyFont="1" applyBorder="1" applyAlignment="1">
      <alignment horizontal="center"/>
    </xf>
    <xf numFmtId="0" fontId="2" fillId="0" borderId="3" xfId="0" applyFont="1" applyBorder="1"/>
    <xf numFmtId="0" fontId="1" fillId="0" borderId="3" xfId="0" applyFont="1" applyBorder="1" applyAlignment="1"/>
    <xf numFmtId="0" fontId="0" fillId="0" borderId="3" xfId="0" applyBorder="1"/>
    <xf numFmtId="0" fontId="1" fillId="0" borderId="0" xfId="0" applyFont="1" applyBorder="1" applyAlignment="1"/>
    <xf numFmtId="0" fontId="2" fillId="0" borderId="0" xfId="0" applyFont="1" applyBorder="1"/>
    <xf numFmtId="0" fontId="0" fillId="0" borderId="0" xfId="0" applyBorder="1"/>
    <xf numFmtId="0" fontId="9" fillId="0" borderId="6" xfId="0" applyFont="1" applyBorder="1" applyAlignment="1">
      <alignment horizontal="left"/>
    </xf>
    <xf numFmtId="0" fontId="0" fillId="0" borderId="3" xfId="0" applyBorder="1" applyAlignment="1">
      <alignment horizontal="center"/>
    </xf>
    <xf numFmtId="0" fontId="2" fillId="0" borderId="0" xfId="92" applyFont="1"/>
    <xf numFmtId="0" fontId="2" fillId="0" borderId="0" xfId="0" applyFont="1" applyFill="1"/>
    <xf numFmtId="0" fontId="2" fillId="0" borderId="5" xfId="0" applyFont="1" applyFill="1" applyBorder="1" applyAlignment="1">
      <alignment horizontal="center"/>
    </xf>
    <xf numFmtId="0" fontId="2" fillId="0" borderId="7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49" fontId="2" fillId="0" borderId="0" xfId="0" applyNumberFormat="1" applyFont="1" applyFill="1" applyBorder="1" applyAlignment="1">
      <alignment horizontal="center"/>
    </xf>
    <xf numFmtId="0" fontId="2" fillId="0" borderId="0" xfId="0" applyFont="1" applyFill="1" applyAlignment="1">
      <alignment horizontal="left"/>
    </xf>
    <xf numFmtId="0" fontId="2" fillId="0" borderId="0" xfId="0" applyFont="1" applyFill="1" applyBorder="1" applyAlignment="1">
      <alignment horizontal="left"/>
    </xf>
    <xf numFmtId="0" fontId="1" fillId="0" borderId="7" xfId="0" applyFont="1" applyBorder="1" applyAlignment="1">
      <alignment horizontal="left" wrapText="1"/>
    </xf>
    <xf numFmtId="0" fontId="1" fillId="0" borderId="0" xfId="0" applyFont="1" applyBorder="1" applyAlignment="1">
      <alignment horizontal="left" wrapText="1"/>
    </xf>
    <xf numFmtId="0" fontId="1" fillId="0" borderId="5" xfId="0" applyFont="1" applyBorder="1" applyAlignment="1">
      <alignment horizontal="left" wrapText="1"/>
    </xf>
    <xf numFmtId="0" fontId="2" fillId="0" borderId="0" xfId="0" applyFont="1" applyAlignment="1">
      <alignment horizontal="left" wrapText="1"/>
    </xf>
    <xf numFmtId="0" fontId="1" fillId="0" borderId="0" xfId="92" applyFont="1" applyAlignment="1">
      <alignment horizontal="center"/>
    </xf>
    <xf numFmtId="0" fontId="10" fillId="0" borderId="0" xfId="0" applyFont="1" applyAlignment="1">
      <alignment horizontal="center"/>
    </xf>
    <xf numFmtId="0" fontId="1" fillId="0" borderId="5" xfId="0" applyFont="1" applyBorder="1" applyAlignment="1">
      <alignment horizontal="left"/>
    </xf>
    <xf numFmtId="0" fontId="4" fillId="0" borderId="0" xfId="0" applyFont="1" applyAlignment="1">
      <alignment horizontal="center"/>
    </xf>
    <xf numFmtId="0" fontId="9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3" fillId="0" borderId="5" xfId="0" applyFont="1" applyBorder="1" applyAlignment="1">
      <alignment horizontal="left"/>
    </xf>
    <xf numFmtId="0" fontId="9" fillId="0" borderId="7" xfId="0" applyFont="1" applyBorder="1" applyAlignment="1">
      <alignment horizontal="left" vertical="top"/>
    </xf>
    <xf numFmtId="49" fontId="2" fillId="0" borderId="0" xfId="92" applyNumberFormat="1" applyFont="1" applyFill="1" applyAlignment="1">
      <alignment horizontal="left"/>
    </xf>
    <xf numFmtId="0" fontId="3" fillId="0" borderId="0" xfId="0" applyFont="1" applyAlignment="1">
      <alignment horizontal="left"/>
    </xf>
    <xf numFmtId="0" fontId="2" fillId="0" borderId="5" xfId="0" applyFont="1" applyFill="1" applyBorder="1" applyAlignment="1">
      <alignment horizontal="center"/>
    </xf>
    <xf numFmtId="0" fontId="9" fillId="0" borderId="0" xfId="0" applyFont="1" applyAlignment="1">
      <alignment horizontal="center" vertical="top"/>
    </xf>
    <xf numFmtId="0" fontId="2" fillId="0" borderId="0" xfId="92" applyNumberFormat="1" applyFont="1" applyFill="1" applyAlignment="1">
      <alignment horizontal="left" wrapText="1"/>
    </xf>
    <xf numFmtId="0" fontId="2" fillId="0" borderId="0" xfId="92" applyNumberFormat="1" applyFont="1" applyFill="1" applyAlignment="1">
      <alignment horizontal="left"/>
    </xf>
    <xf numFmtId="0" fontId="2" fillId="0" borderId="0" xfId="92" applyFont="1" applyBorder="1" applyAlignment="1">
      <alignment horizontal="left" vertical="top" wrapText="1"/>
    </xf>
    <xf numFmtId="0" fontId="2" fillId="0" borderId="0" xfId="92" applyFont="1" applyFill="1" applyBorder="1" applyAlignment="1">
      <alignment horizontal="left" vertical="top" wrapText="1"/>
    </xf>
    <xf numFmtId="0" fontId="6" fillId="0" borderId="8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8" fillId="0" borderId="0" xfId="0" applyFont="1" applyAlignment="1">
      <alignment horizontal="center" wrapText="1"/>
    </xf>
    <xf numFmtId="0" fontId="7" fillId="0" borderId="8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wrapText="1"/>
    </xf>
    <xf numFmtId="4" fontId="6" fillId="0" borderId="8" xfId="97" applyNumberFormat="1" applyFont="1" applyFill="1" applyBorder="1" applyAlignment="1">
      <alignment horizontal="center"/>
    </xf>
    <xf numFmtId="4" fontId="6" fillId="0" borderId="9" xfId="97" applyNumberFormat="1" applyFont="1" applyFill="1" applyBorder="1" applyAlignment="1">
      <alignment horizontal="center"/>
    </xf>
    <xf numFmtId="4" fontId="6" fillId="0" borderId="1" xfId="97" applyNumberFormat="1" applyFont="1" applyFill="1" applyBorder="1" applyAlignment="1">
      <alignment horizont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/>
    </xf>
    <xf numFmtId="0" fontId="6" fillId="0" borderId="3" xfId="97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/>
    </xf>
    <xf numFmtId="0" fontId="6" fillId="0" borderId="3" xfId="97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distributed"/>
    </xf>
    <xf numFmtId="49" fontId="2" fillId="0" borderId="7" xfId="0" applyNumberFormat="1" applyFont="1" applyFill="1" applyBorder="1" applyAlignment="1">
      <alignment horizontal="center"/>
    </xf>
    <xf numFmtId="0" fontId="2" fillId="0" borderId="7" xfId="0" applyFont="1" applyFill="1" applyBorder="1" applyAlignment="1">
      <alignment horizontal="center"/>
    </xf>
  </cellXfs>
  <cellStyles count="116">
    <cellStyle name="20% - Акцент1" xfId="1" builtinId="30" customBuiltin="1"/>
    <cellStyle name="20% - Акцент1 2" xfId="2"/>
    <cellStyle name="20% - Акцент2" xfId="3" builtinId="34" customBuiltin="1"/>
    <cellStyle name="20% - Акцент2 2" xfId="4"/>
    <cellStyle name="20% - Акцент3" xfId="5" builtinId="38" customBuiltin="1"/>
    <cellStyle name="20% - Акцент3 2" xfId="6"/>
    <cellStyle name="20% - Акцент4" xfId="7" builtinId="42" customBuiltin="1"/>
    <cellStyle name="20% - Акцент4 2" xfId="8"/>
    <cellStyle name="20% - Акцент5" xfId="9" builtinId="46" customBuiltin="1"/>
    <cellStyle name="20% - Акцент5 2" xfId="10"/>
    <cellStyle name="20% - Акцент6" xfId="11" builtinId="50" customBuiltin="1"/>
    <cellStyle name="20% - Акцент6 2" xfId="12"/>
    <cellStyle name="40% - Акцент1" xfId="13" builtinId="31" customBuiltin="1"/>
    <cellStyle name="40% - Акцент1 2" xfId="14"/>
    <cellStyle name="40% - Акцент2" xfId="15" builtinId="35" customBuiltin="1"/>
    <cellStyle name="40% - Акцент2 2" xfId="16"/>
    <cellStyle name="40% - Акцент3" xfId="17" builtinId="39" customBuiltin="1"/>
    <cellStyle name="40% - Акцент3 2" xfId="18"/>
    <cellStyle name="40% - Акцент4" xfId="19" builtinId="43" customBuiltin="1"/>
    <cellStyle name="40% - Акцент4 2" xfId="20"/>
    <cellStyle name="40% - Акцент5" xfId="21" builtinId="47" customBuiltin="1"/>
    <cellStyle name="40% - Акцент5 2" xfId="22"/>
    <cellStyle name="40% - Акцент6" xfId="23" builtinId="51" customBuiltin="1"/>
    <cellStyle name="40% - Акцент6 2" xfId="24"/>
    <cellStyle name="60% - Акцент1" xfId="25" builtinId="32" customBuiltin="1"/>
    <cellStyle name="60% - Акцент1 2" xfId="26"/>
    <cellStyle name="60% - Акцент2" xfId="27" builtinId="36" customBuiltin="1"/>
    <cellStyle name="60% - Акцент2 2" xfId="28"/>
    <cellStyle name="60% - Акцент3" xfId="29" builtinId="40" customBuiltin="1"/>
    <cellStyle name="60% - Акцент3 2" xfId="30"/>
    <cellStyle name="60% - Акцент4" xfId="31" builtinId="44" customBuiltin="1"/>
    <cellStyle name="60% - Акцент4 2" xfId="32"/>
    <cellStyle name="60% - Акцент5" xfId="33" builtinId="48" customBuiltin="1"/>
    <cellStyle name="60% - Акцент5 2" xfId="34"/>
    <cellStyle name="60% - Акцент6" xfId="35" builtinId="52" customBuiltin="1"/>
    <cellStyle name="60% - Акцент6 2" xfId="36"/>
    <cellStyle name="Акцент1" xfId="37" builtinId="29" customBuiltin="1"/>
    <cellStyle name="Акцент1 2" xfId="38"/>
    <cellStyle name="Акцент2" xfId="39" builtinId="33" customBuiltin="1"/>
    <cellStyle name="Акцент2 2" xfId="40"/>
    <cellStyle name="Акцент3" xfId="41" builtinId="37" customBuiltin="1"/>
    <cellStyle name="Акцент3 2" xfId="42"/>
    <cellStyle name="Акцент4" xfId="43" builtinId="41" customBuiltin="1"/>
    <cellStyle name="Акцент4 2" xfId="44"/>
    <cellStyle name="Акцент5" xfId="45" builtinId="45" customBuiltin="1"/>
    <cellStyle name="Акцент5 2" xfId="46"/>
    <cellStyle name="Акцент6" xfId="47" builtinId="49" customBuiltin="1"/>
    <cellStyle name="Акцент6 2" xfId="48"/>
    <cellStyle name="Ввод " xfId="49" builtinId="20" customBuiltin="1"/>
    <cellStyle name="Ввод  2" xfId="50"/>
    <cellStyle name="Вывод" xfId="51" builtinId="21" customBuiltin="1"/>
    <cellStyle name="Вывод 2" xfId="52"/>
    <cellStyle name="Вычисление" xfId="53" builtinId="22" customBuiltin="1"/>
    <cellStyle name="Вычисление 2" xfId="54"/>
    <cellStyle name="Заголовок 1" xfId="55" builtinId="16" customBuiltin="1"/>
    <cellStyle name="Заголовок 1 2" xfId="56"/>
    <cellStyle name="Заголовок 2" xfId="57" builtinId="17" customBuiltin="1"/>
    <cellStyle name="Заголовок 2 2" xfId="58"/>
    <cellStyle name="Заголовок 3" xfId="59" builtinId="18" customBuiltin="1"/>
    <cellStyle name="Заголовок 3 2" xfId="60"/>
    <cellStyle name="Заголовок 4" xfId="61" builtinId="19" customBuiltin="1"/>
    <cellStyle name="Заголовок 4 2" xfId="62"/>
    <cellStyle name="Итог" xfId="63" builtinId="25" customBuiltin="1"/>
    <cellStyle name="Итог 2" xfId="64"/>
    <cellStyle name="Контрольная ячейка" xfId="65" builtinId="23" customBuiltin="1"/>
    <cellStyle name="Контрольная ячейка 2" xfId="66"/>
    <cellStyle name="Название" xfId="67" builtinId="15" customBuiltin="1"/>
    <cellStyle name="Название 2" xfId="68"/>
    <cellStyle name="Нейтральный" xfId="69" builtinId="28" customBuiltin="1"/>
    <cellStyle name="Нейтральный 2" xfId="70"/>
    <cellStyle name="Обычный" xfId="0" builtinId="0"/>
    <cellStyle name="Обычный 2" xfId="71"/>
    <cellStyle name="Обычный 2 2" xfId="72"/>
    <cellStyle name="Обычный 2 2 2" xfId="73"/>
    <cellStyle name="Обычный 3" xfId="74"/>
    <cellStyle name="Обычный 3 10" xfId="75"/>
    <cellStyle name="Обычный 3 11" xfId="76"/>
    <cellStyle name="Обычный 3 12" xfId="77"/>
    <cellStyle name="Обычный 3 13" xfId="78"/>
    <cellStyle name="Обычный 3 14" xfId="79"/>
    <cellStyle name="Обычный 3 2" xfId="80"/>
    <cellStyle name="Обычный 3 3" xfId="81"/>
    <cellStyle name="Обычный 3 4" xfId="82"/>
    <cellStyle name="Обычный 3 5" xfId="83"/>
    <cellStyle name="Обычный 3 6" xfId="84"/>
    <cellStyle name="Обычный 3 7" xfId="85"/>
    <cellStyle name="Обычный 3 8" xfId="86"/>
    <cellStyle name="Обычный 3 9" xfId="87"/>
    <cellStyle name="Обычный 4" xfId="88"/>
    <cellStyle name="Обычный 4 2" xfId="89"/>
    <cellStyle name="Обычный 4 3" xfId="90"/>
    <cellStyle name="Обычный 4 4" xfId="91"/>
    <cellStyle name="Обычный 4 5" xfId="92"/>
    <cellStyle name="Обычный 4 5 2" xfId="93"/>
    <cellStyle name="Обычный 4 5 3" xfId="94"/>
    <cellStyle name="Обычный 4 6" xfId="95"/>
    <cellStyle name="Обычный 4 7" xfId="96"/>
    <cellStyle name="Обычный 5" xfId="97"/>
    <cellStyle name="Обычный 5 2" xfId="98"/>
    <cellStyle name="Обычный 5 2 2" xfId="99"/>
    <cellStyle name="Обычный 6" xfId="100"/>
    <cellStyle name="Обычный 6 2" xfId="101"/>
    <cellStyle name="Обычный 7 2" xfId="102"/>
    <cellStyle name="Обычный 8 2" xfId="103"/>
    <cellStyle name="Плохой" xfId="104" builtinId="27" customBuiltin="1"/>
    <cellStyle name="Плохой 2" xfId="105"/>
    <cellStyle name="Пояснение" xfId="106" builtinId="53" customBuiltin="1"/>
    <cellStyle name="Пояснение 2" xfId="107"/>
    <cellStyle name="Примечание" xfId="108" builtinId="10" customBuiltin="1"/>
    <cellStyle name="Примечание 2" xfId="109"/>
    <cellStyle name="Связанная ячейка" xfId="110" builtinId="24" customBuiltin="1"/>
    <cellStyle name="Связанная ячейка 2" xfId="111"/>
    <cellStyle name="Текст предупреждения" xfId="112" builtinId="11" customBuiltin="1"/>
    <cellStyle name="Текст предупреждения 2" xfId="113"/>
    <cellStyle name="Хороший" xfId="114" builtinId="26" customBuiltin="1"/>
    <cellStyle name="Хороший 2" xfId="11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2:I38"/>
  <sheetViews>
    <sheetView topLeftCell="A4" workbookViewId="0">
      <selection activeCell="C15" sqref="C15:F18"/>
    </sheetView>
  </sheetViews>
  <sheetFormatPr defaultRowHeight="12.75"/>
  <cols>
    <col min="1" max="1" width="23.28515625" customWidth="1"/>
    <col min="2" max="2" width="16.7109375" customWidth="1"/>
    <col min="4" max="4" width="12.7109375" customWidth="1"/>
    <col min="6" max="6" width="14.28515625" customWidth="1"/>
    <col min="8" max="8" width="11.7109375" customWidth="1"/>
    <col min="9" max="9" width="16" customWidth="1"/>
  </cols>
  <sheetData>
    <row r="2" spans="1:9">
      <c r="A2" s="77"/>
      <c r="B2" s="77"/>
      <c r="C2" s="77"/>
      <c r="D2" s="77"/>
      <c r="E2" s="77"/>
      <c r="F2" s="107" t="s">
        <v>85</v>
      </c>
      <c r="G2" s="107"/>
      <c r="H2" s="107"/>
      <c r="I2" s="107"/>
    </row>
    <row r="3" spans="1:9">
      <c r="A3" s="77"/>
      <c r="B3" s="77"/>
      <c r="C3" s="77"/>
      <c r="D3" s="77"/>
      <c r="E3" s="77"/>
      <c r="F3" s="107"/>
      <c r="G3" s="107"/>
      <c r="H3" s="107"/>
      <c r="I3" s="107"/>
    </row>
    <row r="4" spans="1:9">
      <c r="A4" s="78"/>
      <c r="B4" s="78"/>
      <c r="C4" s="78"/>
      <c r="D4" s="78"/>
      <c r="E4" s="78"/>
      <c r="F4" s="108" t="s">
        <v>86</v>
      </c>
      <c r="G4" s="108"/>
      <c r="H4" s="108"/>
      <c r="I4" s="108"/>
    </row>
    <row r="5" spans="1:9">
      <c r="A5" s="78"/>
      <c r="B5" s="78"/>
      <c r="C5" s="78"/>
      <c r="D5" s="78"/>
      <c r="E5" s="78"/>
      <c r="F5" s="109"/>
      <c r="G5" s="109"/>
      <c r="H5" s="109"/>
      <c r="I5" s="109"/>
    </row>
    <row r="6" spans="1:9">
      <c r="A6" s="78"/>
      <c r="B6" s="78"/>
      <c r="C6" s="78"/>
      <c r="D6" s="78"/>
      <c r="E6" s="78"/>
      <c r="F6" s="110" t="s">
        <v>87</v>
      </c>
      <c r="G6" s="110"/>
      <c r="H6" s="110"/>
      <c r="I6" s="110"/>
    </row>
    <row r="7" spans="1:9">
      <c r="A7" s="78"/>
      <c r="B7" s="78"/>
      <c r="C7" s="78"/>
      <c r="D7" s="78"/>
      <c r="E7" s="78"/>
      <c r="F7" s="79"/>
      <c r="G7" s="78"/>
      <c r="H7" s="113" t="s">
        <v>122</v>
      </c>
      <c r="I7" s="113"/>
    </row>
    <row r="8" spans="1:9">
      <c r="A8" s="78"/>
      <c r="B8" s="78"/>
      <c r="C8" s="78"/>
      <c r="D8" s="78"/>
      <c r="E8" s="78"/>
      <c r="F8" s="74" t="s">
        <v>88</v>
      </c>
      <c r="G8" s="80"/>
      <c r="H8" s="114" t="s">
        <v>89</v>
      </c>
      <c r="I8" s="114"/>
    </row>
    <row r="9" spans="1:9">
      <c r="A9" s="78"/>
      <c r="B9" s="78"/>
      <c r="C9" s="78"/>
      <c r="D9" s="78"/>
      <c r="E9" s="78"/>
      <c r="F9" s="112" t="s">
        <v>124</v>
      </c>
      <c r="G9" s="112"/>
      <c r="H9" s="112"/>
      <c r="I9" s="112"/>
    </row>
    <row r="10" spans="1:9">
      <c r="A10" s="78"/>
      <c r="B10" s="78"/>
      <c r="C10" s="78"/>
      <c r="D10" s="78"/>
      <c r="E10" s="78"/>
      <c r="F10" s="78"/>
      <c r="G10" s="78"/>
      <c r="H10" s="78"/>
      <c r="I10" s="78"/>
    </row>
    <row r="11" spans="1:9" ht="14.25">
      <c r="A11" s="104" t="s">
        <v>0</v>
      </c>
      <c r="B11" s="104"/>
      <c r="C11" s="104"/>
      <c r="D11" s="104"/>
      <c r="E11" s="104"/>
      <c r="F11" s="104"/>
      <c r="G11" s="104"/>
      <c r="H11" s="104"/>
      <c r="I11" s="104"/>
    </row>
    <row r="12" spans="1:9" ht="14.25">
      <c r="A12" s="104" t="s">
        <v>104</v>
      </c>
      <c r="B12" s="104"/>
      <c r="C12" s="104"/>
      <c r="D12" s="104"/>
      <c r="E12" s="104"/>
      <c r="F12" s="104"/>
      <c r="G12" s="104"/>
      <c r="H12" s="104"/>
      <c r="I12" s="104"/>
    </row>
    <row r="13" spans="1:9" ht="14.25">
      <c r="A13" s="75"/>
      <c r="B13" s="75"/>
      <c r="C13" s="75"/>
      <c r="D13" s="75"/>
      <c r="E13" s="75"/>
      <c r="F13" s="75"/>
      <c r="G13" s="75"/>
      <c r="H13" s="75"/>
      <c r="I13" s="81" t="s">
        <v>90</v>
      </c>
    </row>
    <row r="14" spans="1:9" ht="14.25">
      <c r="A14" s="106" t="s">
        <v>125</v>
      </c>
      <c r="B14" s="106"/>
      <c r="C14" s="106"/>
      <c r="D14" s="106"/>
      <c r="E14" s="106"/>
      <c r="F14" s="106"/>
      <c r="G14" s="75"/>
      <c r="H14" s="73" t="s">
        <v>91</v>
      </c>
      <c r="I14" s="82"/>
    </row>
    <row r="15" spans="1:9" ht="14.25">
      <c r="A15" s="75"/>
      <c r="B15" s="75"/>
      <c r="C15" s="100" t="s">
        <v>103</v>
      </c>
      <c r="D15" s="100"/>
      <c r="E15" s="100"/>
      <c r="F15" s="100"/>
      <c r="G15" s="75"/>
      <c r="H15" s="73" t="s">
        <v>92</v>
      </c>
      <c r="I15" s="82"/>
    </row>
    <row r="16" spans="1:9" ht="14.25">
      <c r="A16" s="75"/>
      <c r="B16" s="75"/>
      <c r="C16" s="100"/>
      <c r="D16" s="100"/>
      <c r="E16" s="100"/>
      <c r="F16" s="100"/>
      <c r="G16" s="75"/>
      <c r="H16" s="73"/>
      <c r="I16" s="82"/>
    </row>
    <row r="17" spans="1:9" ht="14.25">
      <c r="A17" s="102" t="s">
        <v>93</v>
      </c>
      <c r="B17" s="102"/>
      <c r="C17" s="100"/>
      <c r="D17" s="100"/>
      <c r="E17" s="100"/>
      <c r="F17" s="100"/>
      <c r="G17" s="75"/>
      <c r="H17" s="73"/>
      <c r="I17" s="82"/>
    </row>
    <row r="18" spans="1:9">
      <c r="A18" s="102"/>
      <c r="B18" s="102"/>
      <c r="C18" s="101"/>
      <c r="D18" s="101"/>
      <c r="E18" s="101"/>
      <c r="F18" s="101"/>
      <c r="G18" s="76"/>
      <c r="H18" s="73" t="s">
        <v>94</v>
      </c>
      <c r="I18" s="83"/>
    </row>
    <row r="19" spans="1:9">
      <c r="A19" s="76"/>
      <c r="B19" s="76"/>
      <c r="C19" s="76"/>
      <c r="D19" s="76"/>
      <c r="E19" s="76"/>
      <c r="F19" s="87"/>
      <c r="G19" s="86"/>
      <c r="H19" s="89"/>
      <c r="I19" s="84"/>
    </row>
    <row r="20" spans="1:9">
      <c r="A20" s="102" t="s">
        <v>95</v>
      </c>
      <c r="B20" s="102"/>
      <c r="C20" s="105" t="s">
        <v>96</v>
      </c>
      <c r="D20" s="105"/>
      <c r="E20" s="105"/>
      <c r="F20" s="105"/>
      <c r="G20" s="87"/>
      <c r="H20" s="89"/>
      <c r="I20" s="83"/>
    </row>
    <row r="21" spans="1:9">
      <c r="A21" s="102" t="s">
        <v>97</v>
      </c>
      <c r="B21" s="102"/>
      <c r="C21" s="105"/>
      <c r="D21" s="105"/>
      <c r="E21" s="105"/>
      <c r="F21" s="105"/>
      <c r="G21" s="86"/>
      <c r="H21" s="89"/>
      <c r="I21" s="84"/>
    </row>
    <row r="22" spans="1:9">
      <c r="A22" s="102" t="s">
        <v>98</v>
      </c>
      <c r="B22" s="102"/>
      <c r="C22" s="99" t="s">
        <v>113</v>
      </c>
      <c r="D22" s="99"/>
      <c r="E22" s="99"/>
      <c r="F22" s="99"/>
      <c r="G22" s="88"/>
      <c r="H22" s="89"/>
      <c r="I22" s="85"/>
    </row>
    <row r="23" spans="1:9">
      <c r="A23" s="102"/>
      <c r="B23" s="102"/>
      <c r="C23" s="100"/>
      <c r="D23" s="100"/>
      <c r="E23" s="100"/>
      <c r="F23" s="100"/>
      <c r="H23" s="73" t="s">
        <v>99</v>
      </c>
      <c r="I23" s="90">
        <v>383</v>
      </c>
    </row>
    <row r="24" spans="1:9">
      <c r="A24" s="102"/>
      <c r="B24" s="102"/>
      <c r="C24" s="101"/>
      <c r="D24" s="101"/>
      <c r="E24" s="101"/>
      <c r="F24" s="101"/>
    </row>
    <row r="25" spans="1:9">
      <c r="A25" s="102" t="s">
        <v>100</v>
      </c>
      <c r="B25" s="102"/>
    </row>
    <row r="26" spans="1:9">
      <c r="A26" s="102"/>
      <c r="B26" s="102"/>
      <c r="C26" s="100" t="s">
        <v>101</v>
      </c>
      <c r="D26" s="100"/>
      <c r="E26" s="100"/>
      <c r="F26" s="100"/>
    </row>
    <row r="27" spans="1:9">
      <c r="A27" s="102"/>
      <c r="B27" s="102"/>
      <c r="C27" s="101"/>
      <c r="D27" s="101"/>
      <c r="E27" s="101"/>
      <c r="F27" s="101"/>
    </row>
    <row r="29" spans="1:9">
      <c r="A29" s="91"/>
      <c r="B29" s="103" t="s">
        <v>102</v>
      </c>
      <c r="C29" s="103"/>
      <c r="D29" s="103"/>
      <c r="E29" s="103"/>
      <c r="F29" s="103"/>
      <c r="G29" s="103"/>
      <c r="H29" s="103"/>
    </row>
    <row r="30" spans="1:9">
      <c r="A30" s="91"/>
      <c r="B30" s="91"/>
      <c r="C30" s="91"/>
    </row>
    <row r="31" spans="1:9" ht="64.5" customHeight="1">
      <c r="A31" s="115" t="s">
        <v>107</v>
      </c>
      <c r="B31" s="116"/>
      <c r="C31" s="116"/>
      <c r="D31" s="116"/>
      <c r="E31" s="116"/>
      <c r="F31" s="116"/>
      <c r="G31" s="116"/>
      <c r="H31" s="116"/>
      <c r="I31" s="116"/>
    </row>
    <row r="32" spans="1:9">
      <c r="A32" s="118"/>
      <c r="B32" s="118"/>
      <c r="C32" s="118"/>
      <c r="D32" s="118"/>
      <c r="E32" s="118"/>
      <c r="F32" s="118"/>
      <c r="G32" s="118"/>
      <c r="H32" s="118"/>
      <c r="I32" s="118"/>
    </row>
    <row r="33" spans="1:9">
      <c r="A33" s="111" t="s">
        <v>108</v>
      </c>
      <c r="B33" s="111"/>
      <c r="C33" s="111"/>
      <c r="D33" s="111"/>
      <c r="E33" s="111"/>
      <c r="F33" s="111"/>
      <c r="G33" s="111"/>
      <c r="H33" s="111"/>
      <c r="I33" s="111"/>
    </row>
    <row r="34" spans="1:9">
      <c r="A34" s="118"/>
      <c r="B34" s="118"/>
      <c r="C34" s="118"/>
      <c r="D34" s="118"/>
      <c r="E34" s="118"/>
      <c r="F34" s="118"/>
      <c r="G34" s="118"/>
      <c r="H34" s="118"/>
      <c r="I34" s="118"/>
    </row>
    <row r="35" spans="1:9">
      <c r="A35" s="111" t="s">
        <v>105</v>
      </c>
      <c r="B35" s="111"/>
      <c r="C35" s="111"/>
      <c r="D35" s="111"/>
      <c r="E35" s="111"/>
      <c r="F35" s="111"/>
      <c r="G35" s="111"/>
      <c r="H35" s="111"/>
      <c r="I35" s="111"/>
    </row>
    <row r="36" spans="1:9">
      <c r="A36" s="118" t="s">
        <v>109</v>
      </c>
      <c r="B36" s="118"/>
      <c r="C36" s="118"/>
      <c r="D36" s="118"/>
      <c r="E36" s="118"/>
      <c r="F36" s="118"/>
      <c r="G36" s="118"/>
      <c r="H36" s="118"/>
      <c r="I36" s="118"/>
    </row>
    <row r="37" spans="1:9">
      <c r="A37" s="111" t="s">
        <v>106</v>
      </c>
      <c r="B37" s="111"/>
      <c r="C37" s="111"/>
      <c r="D37" s="111"/>
      <c r="E37" s="111"/>
      <c r="F37" s="111"/>
      <c r="G37" s="111"/>
      <c r="H37" s="111"/>
      <c r="I37" s="111"/>
    </row>
    <row r="38" spans="1:9">
      <c r="A38" s="117"/>
      <c r="B38" s="117"/>
      <c r="C38" s="117"/>
      <c r="D38" s="117"/>
      <c r="E38" s="117"/>
      <c r="F38" s="117"/>
      <c r="G38" s="117"/>
      <c r="H38" s="117"/>
      <c r="I38" s="117"/>
    </row>
  </sheetData>
  <mergeCells count="30">
    <mergeCell ref="A37:I37"/>
    <mergeCell ref="A33:I33"/>
    <mergeCell ref="A31:I31"/>
    <mergeCell ref="A38:I38"/>
    <mergeCell ref="A36:I36"/>
    <mergeCell ref="A34:I34"/>
    <mergeCell ref="A32:I32"/>
    <mergeCell ref="A35:I35"/>
    <mergeCell ref="F9:I9"/>
    <mergeCell ref="H7:I7"/>
    <mergeCell ref="H8:I8"/>
    <mergeCell ref="C20:F20"/>
    <mergeCell ref="F2:I2"/>
    <mergeCell ref="F3:I3"/>
    <mergeCell ref="F4:I4"/>
    <mergeCell ref="F5:I5"/>
    <mergeCell ref="F6:I6"/>
    <mergeCell ref="B29:H29"/>
    <mergeCell ref="A21:B21"/>
    <mergeCell ref="A11:I11"/>
    <mergeCell ref="A20:B20"/>
    <mergeCell ref="C21:F21"/>
    <mergeCell ref="A12:I12"/>
    <mergeCell ref="A14:F14"/>
    <mergeCell ref="A17:B18"/>
    <mergeCell ref="C22:F24"/>
    <mergeCell ref="A22:B24"/>
    <mergeCell ref="C15:F18"/>
    <mergeCell ref="A25:B27"/>
    <mergeCell ref="C26:F27"/>
  </mergeCells>
  <phoneticPr fontId="0" type="noConversion"/>
  <pageMargins left="0.74803149606299213" right="0.74803149606299213" top="0.98425196850393704" bottom="0.98425196850393704" header="0.51181102362204722" footer="0.51181102362204722"/>
  <pageSetup paperSize="9" scale="86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9"/>
  <sheetViews>
    <sheetView workbookViewId="0">
      <selection activeCell="C25" sqref="C25"/>
    </sheetView>
  </sheetViews>
  <sheetFormatPr defaultColWidth="11.85546875" defaultRowHeight="12"/>
  <cols>
    <col min="1" max="1" width="9.7109375" style="2" customWidth="1"/>
    <col min="2" max="2" width="52.85546875" style="13" customWidth="1"/>
    <col min="3" max="3" width="21.28515625" style="2" customWidth="1"/>
    <col min="4" max="16384" width="11.85546875" style="2"/>
  </cols>
  <sheetData>
    <row r="1" spans="1:7">
      <c r="A1" s="1"/>
      <c r="B1" s="1"/>
      <c r="C1" s="1"/>
      <c r="D1" s="1"/>
      <c r="E1" s="1"/>
      <c r="F1" s="1"/>
      <c r="G1" s="1"/>
    </row>
    <row r="2" spans="1:7" s="1" customFormat="1" ht="12.75">
      <c r="A2" s="123" t="s">
        <v>18</v>
      </c>
      <c r="B2" s="123"/>
      <c r="C2" s="123"/>
      <c r="D2" s="2"/>
      <c r="E2" s="2"/>
      <c r="F2" s="2"/>
      <c r="G2" s="2"/>
    </row>
    <row r="3" spans="1:7">
      <c r="B3" s="2"/>
    </row>
    <row r="4" spans="1:7">
      <c r="A4" s="119" t="s">
        <v>1</v>
      </c>
      <c r="B4" s="120"/>
      <c r="C4" s="3" t="s">
        <v>17</v>
      </c>
      <c r="D4" s="4"/>
    </row>
    <row r="5" spans="1:7">
      <c r="A5" s="124" t="s">
        <v>10</v>
      </c>
      <c r="B5" s="125"/>
      <c r="C5" s="16">
        <v>37387033.579999998</v>
      </c>
      <c r="D5" s="5"/>
    </row>
    <row r="6" spans="1:7" s="8" customFormat="1">
      <c r="A6" s="6"/>
      <c r="B6" s="7" t="s">
        <v>2</v>
      </c>
      <c r="C6" s="14"/>
      <c r="D6" s="5"/>
      <c r="E6" s="2"/>
      <c r="F6" s="2"/>
      <c r="G6" s="2"/>
    </row>
    <row r="7" spans="1:7">
      <c r="A7" s="9"/>
      <c r="B7" s="7" t="s">
        <v>72</v>
      </c>
      <c r="C7" s="15">
        <v>11909752.26</v>
      </c>
      <c r="D7" s="5"/>
    </row>
    <row r="8" spans="1:7">
      <c r="A8" s="9"/>
      <c r="B8" s="7" t="s">
        <v>71</v>
      </c>
      <c r="C8" s="14"/>
      <c r="D8" s="5"/>
    </row>
    <row r="9" spans="1:7">
      <c r="A9" s="9"/>
      <c r="B9" s="7" t="s">
        <v>73</v>
      </c>
      <c r="C9" s="15">
        <v>5596640.3700000001</v>
      </c>
      <c r="D9" s="5"/>
    </row>
    <row r="10" spans="1:7">
      <c r="A10" s="9"/>
      <c r="B10" s="7" t="s">
        <v>74</v>
      </c>
      <c r="C10" s="15">
        <v>7196572.8399999999</v>
      </c>
      <c r="D10" s="5"/>
    </row>
    <row r="11" spans="1:7">
      <c r="A11" s="9"/>
      <c r="B11" s="7" t="s">
        <v>69</v>
      </c>
      <c r="C11" s="14"/>
      <c r="D11" s="5"/>
    </row>
    <row r="12" spans="1:7">
      <c r="A12" s="9"/>
      <c r="B12" s="7" t="s">
        <v>75</v>
      </c>
      <c r="C12" s="15">
        <v>3023466.66</v>
      </c>
      <c r="D12" s="5"/>
    </row>
    <row r="13" spans="1:7">
      <c r="A13" s="121" t="s">
        <v>11</v>
      </c>
      <c r="B13" s="122"/>
      <c r="C13" s="16">
        <v>-36605699.840000004</v>
      </c>
      <c r="D13" s="5"/>
    </row>
    <row r="14" spans="1:7">
      <c r="A14" s="9"/>
      <c r="B14" s="7" t="s">
        <v>2</v>
      </c>
      <c r="C14" s="15"/>
      <c r="D14" s="5"/>
    </row>
    <row r="15" spans="1:7">
      <c r="A15" s="9"/>
      <c r="B15" s="7" t="s">
        <v>68</v>
      </c>
      <c r="C15" s="15">
        <v>97005.06</v>
      </c>
      <c r="D15" s="5"/>
    </row>
    <row r="16" spans="1:7">
      <c r="A16" s="9"/>
      <c r="B16" s="7" t="s">
        <v>69</v>
      </c>
      <c r="C16" s="15"/>
      <c r="D16" s="5"/>
    </row>
    <row r="17" spans="1:4">
      <c r="A17" s="9"/>
      <c r="B17" s="7" t="s">
        <v>70</v>
      </c>
      <c r="C17" s="15">
        <v>97005.06</v>
      </c>
      <c r="D17" s="5"/>
    </row>
    <row r="18" spans="1:4">
      <c r="A18" s="121" t="s">
        <v>12</v>
      </c>
      <c r="B18" s="122"/>
      <c r="C18" s="15"/>
      <c r="D18" s="5"/>
    </row>
    <row r="19" spans="1:4">
      <c r="A19" s="9"/>
      <c r="B19" s="7" t="s">
        <v>13</v>
      </c>
      <c r="C19" s="15" t="s">
        <v>80</v>
      </c>
      <c r="D19" s="5"/>
    </row>
    <row r="20" spans="1:4">
      <c r="A20" s="9"/>
      <c r="B20" s="7" t="s">
        <v>14</v>
      </c>
      <c r="C20" s="15" t="s">
        <v>80</v>
      </c>
      <c r="D20" s="5"/>
    </row>
    <row r="21" spans="1:4">
      <c r="A21" s="9"/>
      <c r="B21" s="7" t="s">
        <v>15</v>
      </c>
      <c r="C21" s="15" t="s">
        <v>80</v>
      </c>
      <c r="D21" s="5"/>
    </row>
    <row r="22" spans="1:4">
      <c r="A22" s="121" t="s">
        <v>16</v>
      </c>
      <c r="B22" s="122"/>
      <c r="C22" s="16">
        <v>203800.72</v>
      </c>
      <c r="D22" s="5"/>
    </row>
    <row r="23" spans="1:4">
      <c r="A23" s="9"/>
      <c r="B23" s="7" t="s">
        <v>2</v>
      </c>
      <c r="C23" s="16"/>
      <c r="D23" s="5"/>
    </row>
    <row r="24" spans="1:4">
      <c r="A24" s="9"/>
      <c r="B24" s="7" t="s">
        <v>76</v>
      </c>
      <c r="C24" s="15" t="s">
        <v>80</v>
      </c>
      <c r="D24" s="5"/>
    </row>
    <row r="25" spans="1:4">
      <c r="A25" s="9"/>
      <c r="B25" s="7" t="s">
        <v>77</v>
      </c>
      <c r="C25" s="15">
        <v>194599.22</v>
      </c>
      <c r="D25" s="5"/>
    </row>
    <row r="26" spans="1:4">
      <c r="A26" s="9"/>
      <c r="B26" s="7" t="s">
        <v>71</v>
      </c>
      <c r="C26" s="15"/>
      <c r="D26" s="5"/>
    </row>
    <row r="27" spans="1:4">
      <c r="A27" s="9"/>
      <c r="B27" s="7" t="s">
        <v>78</v>
      </c>
      <c r="C27" s="15" t="s">
        <v>80</v>
      </c>
      <c r="D27" s="5"/>
    </row>
    <row r="28" spans="1:4">
      <c r="A28" s="10"/>
      <c r="B28" s="11"/>
      <c r="C28" s="12"/>
      <c r="D28" s="5"/>
    </row>
    <row r="29" spans="1:4">
      <c r="B29" s="2"/>
    </row>
  </sheetData>
  <mergeCells count="6">
    <mergeCell ref="A4:B4"/>
    <mergeCell ref="A13:B13"/>
    <mergeCell ref="A18:B18"/>
    <mergeCell ref="A22:B22"/>
    <mergeCell ref="A2:C2"/>
    <mergeCell ref="A5:B5"/>
  </mergeCells>
  <phoneticPr fontId="0" type="noConversion"/>
  <pageMargins left="0.15748031496062992" right="0.15748031496062992" top="0.19685039370078741" bottom="0.19685039370078741" header="0.51181102362204722" footer="0.51181102362204722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42"/>
  <sheetViews>
    <sheetView topLeftCell="A13" workbookViewId="0">
      <selection activeCell="G29" sqref="G29"/>
    </sheetView>
  </sheetViews>
  <sheetFormatPr defaultRowHeight="16.899999999999999" customHeight="1"/>
  <cols>
    <col min="1" max="1" width="50.85546875" style="2" customWidth="1"/>
    <col min="2" max="2" width="6.7109375" style="44" customWidth="1"/>
    <col min="3" max="3" width="15.7109375" style="17" customWidth="1"/>
    <col min="4" max="4" width="15.7109375" style="2" customWidth="1"/>
    <col min="5" max="5" width="13.7109375" style="2" customWidth="1"/>
    <col min="6" max="6" width="14.5703125" style="2" customWidth="1"/>
    <col min="7" max="7" width="14" style="2" customWidth="1"/>
    <col min="8" max="8" width="12.85546875" style="2" customWidth="1"/>
    <col min="9" max="9" width="12" style="2" customWidth="1"/>
    <col min="10" max="10" width="13" style="2" customWidth="1"/>
    <col min="11" max="11" width="13.85546875" style="2" customWidth="1"/>
    <col min="12" max="16384" width="9.140625" style="2"/>
  </cols>
  <sheetData>
    <row r="1" spans="1:10" ht="16.899999999999999" customHeight="1">
      <c r="A1" s="17"/>
      <c r="B1" s="40"/>
      <c r="D1" s="17"/>
      <c r="E1" s="17"/>
      <c r="F1" s="17"/>
      <c r="G1" s="17"/>
      <c r="H1" s="17"/>
      <c r="I1" s="17"/>
      <c r="J1" s="17"/>
    </row>
    <row r="2" spans="1:10" s="17" customFormat="1" ht="24.6" customHeight="1">
      <c r="A2" s="126" t="s">
        <v>54</v>
      </c>
      <c r="B2" s="127"/>
      <c r="C2" s="127"/>
      <c r="D2" s="127"/>
      <c r="E2" s="127"/>
      <c r="F2" s="127"/>
      <c r="G2" s="127"/>
      <c r="H2" s="127"/>
      <c r="I2" s="127"/>
      <c r="J2" s="2"/>
    </row>
    <row r="3" spans="1:10" s="1" customFormat="1" ht="16.899999999999999" customHeight="1">
      <c r="A3" s="45"/>
      <c r="B3" s="46"/>
      <c r="C3" s="47"/>
      <c r="D3" s="46"/>
      <c r="E3" s="46"/>
      <c r="F3" s="46"/>
      <c r="G3" s="46"/>
      <c r="H3" s="46"/>
      <c r="I3" s="46"/>
      <c r="J3" s="5"/>
    </row>
    <row r="4" spans="1:10" ht="30" customHeight="1">
      <c r="A4" s="128" t="s">
        <v>1</v>
      </c>
      <c r="B4" s="129" t="s">
        <v>4</v>
      </c>
      <c r="C4" s="133" t="s">
        <v>45</v>
      </c>
      <c r="D4" s="128" t="s">
        <v>49</v>
      </c>
      <c r="E4" s="128"/>
      <c r="F4" s="128"/>
      <c r="G4" s="128"/>
      <c r="H4" s="128"/>
      <c r="I4" s="128"/>
      <c r="J4" s="128"/>
    </row>
    <row r="5" spans="1:10" ht="12">
      <c r="A5" s="128"/>
      <c r="B5" s="129"/>
      <c r="C5" s="133"/>
      <c r="D5" s="128" t="s">
        <v>3</v>
      </c>
      <c r="E5" s="135" t="s">
        <v>9</v>
      </c>
      <c r="F5" s="135"/>
      <c r="G5" s="135"/>
      <c r="H5" s="135"/>
      <c r="I5" s="135"/>
      <c r="J5" s="135"/>
    </row>
    <row r="6" spans="1:10" ht="54.6" customHeight="1">
      <c r="A6" s="128"/>
      <c r="B6" s="129"/>
      <c r="C6" s="133"/>
      <c r="D6" s="128"/>
      <c r="E6" s="128" t="s">
        <v>46</v>
      </c>
      <c r="F6" s="128" t="s">
        <v>79</v>
      </c>
      <c r="G6" s="128" t="s">
        <v>47</v>
      </c>
      <c r="H6" s="128" t="s">
        <v>48</v>
      </c>
      <c r="I6" s="128" t="s">
        <v>50</v>
      </c>
      <c r="J6" s="128"/>
    </row>
    <row r="7" spans="1:10" ht="102" customHeight="1">
      <c r="A7" s="128"/>
      <c r="B7" s="129"/>
      <c r="C7" s="133"/>
      <c r="D7" s="128"/>
      <c r="E7" s="128"/>
      <c r="F7" s="134"/>
      <c r="G7" s="128"/>
      <c r="H7" s="128"/>
      <c r="I7" s="18" t="s">
        <v>51</v>
      </c>
      <c r="J7" s="19" t="s">
        <v>52</v>
      </c>
    </row>
    <row r="8" spans="1:10" ht="16.899999999999999" customHeight="1">
      <c r="A8" s="20">
        <v>1</v>
      </c>
      <c r="B8" s="39">
        <v>2</v>
      </c>
      <c r="C8" s="48">
        <v>3</v>
      </c>
      <c r="D8" s="18">
        <v>4</v>
      </c>
      <c r="E8" s="18">
        <v>5</v>
      </c>
      <c r="F8" s="19">
        <v>6</v>
      </c>
      <c r="G8" s="19">
        <v>7</v>
      </c>
      <c r="H8" s="18">
        <v>8</v>
      </c>
      <c r="I8" s="18">
        <v>9</v>
      </c>
      <c r="J8" s="19">
        <v>10</v>
      </c>
    </row>
    <row r="9" spans="1:10" ht="16.899999999999999" customHeight="1">
      <c r="A9" s="21" t="s">
        <v>19</v>
      </c>
      <c r="B9" s="24">
        <v>100</v>
      </c>
      <c r="C9" s="30" t="s">
        <v>53</v>
      </c>
      <c r="D9" s="33">
        <f>E9+I9+F9</f>
        <v>30735129.82</v>
      </c>
      <c r="E9" s="33">
        <f>E12</f>
        <v>29971198.620000001</v>
      </c>
      <c r="F9" s="33">
        <f>F15</f>
        <v>315931.2</v>
      </c>
      <c r="G9" s="33" t="s">
        <v>80</v>
      </c>
      <c r="H9" s="33" t="s">
        <v>80</v>
      </c>
      <c r="I9" s="33">
        <f>I12</f>
        <v>448000</v>
      </c>
      <c r="J9" s="33" t="s">
        <v>80</v>
      </c>
    </row>
    <row r="10" spans="1:10" ht="16.899999999999999" customHeight="1">
      <c r="A10" s="21" t="s">
        <v>9</v>
      </c>
      <c r="B10" s="24"/>
      <c r="C10" s="31"/>
      <c r="D10" s="33"/>
      <c r="E10" s="33"/>
      <c r="F10" s="33"/>
      <c r="G10" s="33"/>
      <c r="H10" s="33"/>
      <c r="I10" s="33"/>
      <c r="J10" s="34"/>
    </row>
    <row r="11" spans="1:10" s="17" customFormat="1" ht="16.899999999999999" customHeight="1">
      <c r="A11" s="23" t="s">
        <v>20</v>
      </c>
      <c r="B11" s="24">
        <v>110</v>
      </c>
      <c r="C11" s="31"/>
      <c r="D11" s="35" t="s">
        <v>53</v>
      </c>
      <c r="E11" s="35" t="s">
        <v>53</v>
      </c>
      <c r="F11" s="35" t="s">
        <v>53</v>
      </c>
      <c r="G11" s="35" t="s">
        <v>53</v>
      </c>
      <c r="H11" s="33" t="s">
        <v>80</v>
      </c>
      <c r="I11" s="33"/>
      <c r="J11" s="35" t="s">
        <v>53</v>
      </c>
    </row>
    <row r="12" spans="1:10" s="17" customFormat="1" ht="16.899999999999999" customHeight="1">
      <c r="A12" s="23" t="s">
        <v>21</v>
      </c>
      <c r="B12" s="24">
        <v>120</v>
      </c>
      <c r="C12" s="31"/>
      <c r="D12" s="33">
        <f>E12+I12</f>
        <v>30419198.620000001</v>
      </c>
      <c r="E12" s="33">
        <v>29971198.620000001</v>
      </c>
      <c r="F12" s="35" t="s">
        <v>53</v>
      </c>
      <c r="G12" s="35" t="s">
        <v>53</v>
      </c>
      <c r="H12" s="33" t="s">
        <v>80</v>
      </c>
      <c r="I12" s="33">
        <v>448000</v>
      </c>
      <c r="J12" s="34" t="s">
        <v>80</v>
      </c>
    </row>
    <row r="13" spans="1:10" s="17" customFormat="1" ht="16.899999999999999" customHeight="1">
      <c r="A13" s="23" t="s">
        <v>22</v>
      </c>
      <c r="B13" s="24">
        <v>130</v>
      </c>
      <c r="C13" s="31"/>
      <c r="D13" s="35" t="s">
        <v>53</v>
      </c>
      <c r="E13" s="35" t="s">
        <v>53</v>
      </c>
      <c r="F13" s="35" t="s">
        <v>53</v>
      </c>
      <c r="G13" s="35" t="s">
        <v>53</v>
      </c>
      <c r="H13" s="35" t="s">
        <v>53</v>
      </c>
      <c r="I13" s="36"/>
      <c r="J13" s="35" t="s">
        <v>53</v>
      </c>
    </row>
    <row r="14" spans="1:10" s="17" customFormat="1" ht="16.899999999999999" customHeight="1">
      <c r="A14" s="23" t="s">
        <v>23</v>
      </c>
      <c r="B14" s="24">
        <v>140</v>
      </c>
      <c r="C14" s="31"/>
      <c r="D14" s="35" t="s">
        <v>53</v>
      </c>
      <c r="E14" s="35" t="s">
        <v>53</v>
      </c>
      <c r="F14" s="35" t="s">
        <v>53</v>
      </c>
      <c r="G14" s="35" t="s">
        <v>53</v>
      </c>
      <c r="H14" s="35" t="s">
        <v>53</v>
      </c>
      <c r="I14" s="36"/>
      <c r="J14" s="35" t="s">
        <v>53</v>
      </c>
    </row>
    <row r="15" spans="1:10" s="17" customFormat="1" ht="16.899999999999999" customHeight="1">
      <c r="A15" s="23" t="s">
        <v>24</v>
      </c>
      <c r="B15" s="24">
        <v>150</v>
      </c>
      <c r="C15" s="31"/>
      <c r="D15" s="35" t="s">
        <v>53</v>
      </c>
      <c r="E15" s="35" t="s">
        <v>53</v>
      </c>
      <c r="F15" s="37">
        <v>315931.2</v>
      </c>
      <c r="G15" s="37" t="s">
        <v>80</v>
      </c>
      <c r="H15" s="35" t="s">
        <v>53</v>
      </c>
      <c r="I15" s="35" t="s">
        <v>53</v>
      </c>
      <c r="J15" s="35" t="s">
        <v>53</v>
      </c>
    </row>
    <row r="16" spans="1:10" s="17" customFormat="1" ht="16.899999999999999" customHeight="1">
      <c r="A16" s="23" t="s">
        <v>25</v>
      </c>
      <c r="B16" s="24">
        <v>160</v>
      </c>
      <c r="C16" s="31"/>
      <c r="D16" s="33" t="s">
        <v>80</v>
      </c>
      <c r="E16" s="33" t="s">
        <v>80</v>
      </c>
      <c r="F16" s="33" t="s">
        <v>80</v>
      </c>
      <c r="G16" s="33" t="s">
        <v>80</v>
      </c>
      <c r="H16" s="33" t="s">
        <v>80</v>
      </c>
      <c r="I16" s="33" t="s">
        <v>80</v>
      </c>
      <c r="J16" s="34" t="s">
        <v>80</v>
      </c>
    </row>
    <row r="17" spans="1:10" s="17" customFormat="1" ht="16.899999999999999" customHeight="1">
      <c r="A17" s="23" t="s">
        <v>26</v>
      </c>
      <c r="B17" s="24">
        <v>180</v>
      </c>
      <c r="C17" s="30" t="s">
        <v>53</v>
      </c>
      <c r="D17" s="35" t="s">
        <v>53</v>
      </c>
      <c r="E17" s="35" t="s">
        <v>53</v>
      </c>
      <c r="F17" s="35" t="s">
        <v>53</v>
      </c>
      <c r="G17" s="35" t="s">
        <v>53</v>
      </c>
      <c r="H17" s="35" t="s">
        <v>53</v>
      </c>
      <c r="I17" s="33" t="s">
        <v>80</v>
      </c>
      <c r="J17" s="35" t="s">
        <v>53</v>
      </c>
    </row>
    <row r="18" spans="1:10" s="17" customFormat="1" ht="16.899999999999999" customHeight="1">
      <c r="A18" s="22"/>
      <c r="B18" s="41"/>
      <c r="C18" s="32"/>
      <c r="D18" s="38"/>
      <c r="E18" s="38"/>
      <c r="F18" s="38"/>
      <c r="G18" s="38"/>
      <c r="H18" s="38"/>
      <c r="I18" s="38"/>
      <c r="J18" s="34"/>
    </row>
    <row r="19" spans="1:10" s="17" customFormat="1" ht="16.899999999999999" customHeight="1">
      <c r="A19" s="21" t="s">
        <v>27</v>
      </c>
      <c r="B19" s="24">
        <v>200</v>
      </c>
      <c r="C19" s="31" t="s">
        <v>53</v>
      </c>
      <c r="D19" s="33">
        <f>E19+I19+F19</f>
        <v>30626716.599999994</v>
      </c>
      <c r="E19" s="33">
        <f>E21+E25+E28+E24</f>
        <v>29774981.839999996</v>
      </c>
      <c r="F19" s="33">
        <f>F21+F25+F28+F24</f>
        <v>315931.2</v>
      </c>
      <c r="G19" s="33"/>
      <c r="H19" s="33"/>
      <c r="I19" s="33">
        <f>I21+I25+I28+I24</f>
        <v>535803.56000000006</v>
      </c>
      <c r="J19" s="33"/>
    </row>
    <row r="20" spans="1:10" s="17" customFormat="1" ht="16.899999999999999" customHeight="1">
      <c r="A20" s="21" t="s">
        <v>28</v>
      </c>
      <c r="B20" s="24"/>
      <c r="C20" s="31"/>
      <c r="D20" s="130"/>
      <c r="E20" s="131"/>
      <c r="F20" s="131"/>
      <c r="G20" s="131"/>
      <c r="H20" s="131"/>
      <c r="I20" s="132"/>
      <c r="J20" s="34"/>
    </row>
    <row r="21" spans="1:10" s="17" customFormat="1" ht="16.899999999999999" customHeight="1">
      <c r="A21" s="23" t="s">
        <v>29</v>
      </c>
      <c r="B21" s="24">
        <v>210</v>
      </c>
      <c r="C21" s="31"/>
      <c r="D21" s="33">
        <f>E21+I21</f>
        <v>22883292.550000001</v>
      </c>
      <c r="E21" s="33">
        <v>22813178.449999999</v>
      </c>
      <c r="F21" s="33"/>
      <c r="G21" s="33"/>
      <c r="H21" s="33"/>
      <c r="I21" s="33">
        <f>I23</f>
        <v>70114.100000000006</v>
      </c>
      <c r="J21" s="34"/>
    </row>
    <row r="22" spans="1:10" s="17" customFormat="1" ht="16.899999999999999" customHeight="1">
      <c r="A22" s="23" t="s">
        <v>2</v>
      </c>
      <c r="B22" s="24"/>
      <c r="C22" s="31"/>
      <c r="D22" s="33"/>
      <c r="E22" s="33"/>
      <c r="F22" s="33"/>
      <c r="G22" s="33"/>
      <c r="H22" s="33"/>
      <c r="I22" s="33"/>
      <c r="J22" s="34"/>
    </row>
    <row r="23" spans="1:10" s="17" customFormat="1" ht="16.899999999999999" customHeight="1">
      <c r="A23" s="23" t="s">
        <v>30</v>
      </c>
      <c r="B23" s="24">
        <v>211</v>
      </c>
      <c r="C23" s="31"/>
      <c r="D23" s="33">
        <f>E23+I23</f>
        <v>22736536.550000001</v>
      </c>
      <c r="E23" s="33">
        <v>22666422.449999999</v>
      </c>
      <c r="F23" s="33"/>
      <c r="G23" s="33"/>
      <c r="H23" s="33"/>
      <c r="I23" s="33">
        <v>70114.100000000006</v>
      </c>
      <c r="J23" s="34"/>
    </row>
    <row r="24" spans="1:10" s="17" customFormat="1" ht="16.899999999999999" customHeight="1">
      <c r="A24" s="23" t="s">
        <v>31</v>
      </c>
      <c r="B24" s="24">
        <v>220</v>
      </c>
      <c r="C24" s="31"/>
      <c r="D24" s="33"/>
      <c r="E24" s="33"/>
      <c r="F24" s="33"/>
      <c r="G24" s="33"/>
      <c r="H24" s="33"/>
      <c r="I24" s="33"/>
      <c r="J24" s="34"/>
    </row>
    <row r="25" spans="1:10" s="17" customFormat="1" ht="16.899999999999999" customHeight="1">
      <c r="A25" s="23" t="s">
        <v>32</v>
      </c>
      <c r="B25" s="24">
        <v>230</v>
      </c>
      <c r="C25" s="31"/>
      <c r="D25" s="33">
        <f>E25+I25</f>
        <v>320879.06</v>
      </c>
      <c r="E25" s="33">
        <v>313370.06</v>
      </c>
      <c r="F25" s="33"/>
      <c r="G25" s="33"/>
      <c r="H25" s="33"/>
      <c r="I25" s="33">
        <v>7509</v>
      </c>
      <c r="J25" s="34"/>
    </row>
    <row r="26" spans="1:10" s="17" customFormat="1" ht="16.899999999999999" customHeight="1">
      <c r="A26" s="23" t="s">
        <v>33</v>
      </c>
      <c r="B26" s="24">
        <v>240</v>
      </c>
      <c r="C26" s="31"/>
      <c r="D26" s="33"/>
      <c r="E26" s="33"/>
      <c r="F26" s="33"/>
      <c r="G26" s="33"/>
      <c r="H26" s="33"/>
      <c r="I26" s="33"/>
      <c r="J26" s="34"/>
    </row>
    <row r="27" spans="1:10" s="17" customFormat="1" ht="16.899999999999999" customHeight="1">
      <c r="A27" s="23" t="s">
        <v>34</v>
      </c>
      <c r="B27" s="24">
        <v>250</v>
      </c>
      <c r="C27" s="31"/>
      <c r="D27" s="33"/>
      <c r="E27" s="33"/>
      <c r="F27" s="33"/>
      <c r="G27" s="33"/>
      <c r="H27" s="33"/>
      <c r="I27" s="33"/>
      <c r="J27" s="34"/>
    </row>
    <row r="28" spans="1:10" s="17" customFormat="1" ht="16.899999999999999" customHeight="1">
      <c r="A28" s="23" t="s">
        <v>35</v>
      </c>
      <c r="B28" s="24">
        <v>260</v>
      </c>
      <c r="C28" s="30" t="s">
        <v>53</v>
      </c>
      <c r="D28" s="33">
        <f>E28+I28+F28</f>
        <v>7422544.9900000002</v>
      </c>
      <c r="E28" s="33">
        <v>6648433.3300000001</v>
      </c>
      <c r="F28" s="33">
        <v>315931.2</v>
      </c>
      <c r="G28" s="33" t="s">
        <v>80</v>
      </c>
      <c r="H28" s="33" t="s">
        <v>80</v>
      </c>
      <c r="I28" s="33">
        <v>458180.46</v>
      </c>
      <c r="J28" s="34"/>
    </row>
    <row r="29" spans="1:10" s="17" customFormat="1" ht="16.899999999999999" customHeight="1">
      <c r="A29" s="25"/>
      <c r="B29" s="42"/>
      <c r="C29" s="49"/>
      <c r="D29" s="34"/>
      <c r="E29" s="34"/>
      <c r="F29" s="34"/>
      <c r="G29" s="34"/>
      <c r="H29" s="34"/>
      <c r="I29" s="34"/>
      <c r="J29" s="34"/>
    </row>
    <row r="30" spans="1:10" s="17" customFormat="1" ht="16.899999999999999" customHeight="1">
      <c r="A30" s="21" t="s">
        <v>36</v>
      </c>
      <c r="B30" s="24">
        <v>300</v>
      </c>
      <c r="C30" s="30" t="s">
        <v>53</v>
      </c>
      <c r="D30" s="33"/>
      <c r="E30" s="33"/>
      <c r="F30" s="33" t="s">
        <v>80</v>
      </c>
      <c r="G30" s="33" t="s">
        <v>80</v>
      </c>
      <c r="H30" s="33" t="s">
        <v>80</v>
      </c>
      <c r="I30" s="33"/>
      <c r="J30" s="33"/>
    </row>
    <row r="31" spans="1:10" s="17" customFormat="1" ht="16.899999999999999" customHeight="1">
      <c r="A31" s="21" t="s">
        <v>2</v>
      </c>
      <c r="B31" s="24"/>
      <c r="C31" s="31"/>
      <c r="D31" s="33"/>
      <c r="E31" s="33"/>
      <c r="F31" s="33"/>
      <c r="G31" s="33"/>
      <c r="H31" s="33"/>
      <c r="I31" s="33"/>
      <c r="J31" s="34"/>
    </row>
    <row r="32" spans="1:10" s="17" customFormat="1" ht="16.899999999999999" customHeight="1">
      <c r="A32" s="26" t="s">
        <v>37</v>
      </c>
      <c r="B32" s="24">
        <v>310</v>
      </c>
      <c r="C32" s="31"/>
      <c r="D32" s="33" t="s">
        <v>80</v>
      </c>
      <c r="E32" s="33" t="s">
        <v>80</v>
      </c>
      <c r="F32" s="33" t="s">
        <v>80</v>
      </c>
      <c r="G32" s="33" t="s">
        <v>80</v>
      </c>
      <c r="H32" s="33" t="s">
        <v>80</v>
      </c>
      <c r="I32" s="33"/>
      <c r="J32" s="34"/>
    </row>
    <row r="33" spans="1:10" s="17" customFormat="1" ht="16.899999999999999" customHeight="1">
      <c r="A33" s="26" t="s">
        <v>38</v>
      </c>
      <c r="B33" s="24">
        <v>320</v>
      </c>
      <c r="C33" s="31"/>
      <c r="D33" s="33" t="s">
        <v>80</v>
      </c>
      <c r="E33" s="33" t="s">
        <v>80</v>
      </c>
      <c r="F33" s="33" t="s">
        <v>80</v>
      </c>
      <c r="G33" s="33" t="s">
        <v>80</v>
      </c>
      <c r="H33" s="33" t="s">
        <v>80</v>
      </c>
      <c r="I33" s="33"/>
      <c r="J33" s="34"/>
    </row>
    <row r="34" spans="1:10" s="17" customFormat="1" ht="16.899999999999999" customHeight="1">
      <c r="A34" s="26"/>
      <c r="B34" s="24"/>
      <c r="C34" s="31"/>
      <c r="D34" s="33"/>
      <c r="E34" s="33"/>
      <c r="F34" s="33"/>
      <c r="G34" s="33"/>
      <c r="H34" s="33"/>
      <c r="I34" s="33"/>
      <c r="J34" s="34"/>
    </row>
    <row r="35" spans="1:10" s="17" customFormat="1" ht="16.899999999999999" customHeight="1">
      <c r="A35" s="21" t="s">
        <v>39</v>
      </c>
      <c r="B35" s="24">
        <v>400</v>
      </c>
      <c r="C35" s="31"/>
      <c r="D35" s="33" t="s">
        <v>80</v>
      </c>
      <c r="E35" s="33" t="s">
        <v>80</v>
      </c>
      <c r="F35" s="33" t="s">
        <v>80</v>
      </c>
      <c r="G35" s="33" t="s">
        <v>80</v>
      </c>
      <c r="H35" s="33" t="s">
        <v>80</v>
      </c>
      <c r="I35" s="33"/>
      <c r="J35" s="33"/>
    </row>
    <row r="36" spans="1:10" s="17" customFormat="1" ht="16.899999999999999" customHeight="1">
      <c r="A36" s="21" t="s">
        <v>40</v>
      </c>
      <c r="B36" s="24"/>
      <c r="C36" s="31"/>
      <c r="D36" s="33"/>
      <c r="E36" s="33"/>
      <c r="F36" s="33"/>
      <c r="G36" s="33"/>
      <c r="H36" s="33"/>
      <c r="I36" s="33"/>
      <c r="J36" s="34"/>
    </row>
    <row r="37" spans="1:10" s="17" customFormat="1" ht="16.899999999999999" customHeight="1">
      <c r="A37" s="26" t="s">
        <v>41</v>
      </c>
      <c r="B37" s="24">
        <v>410</v>
      </c>
      <c r="C37" s="31"/>
      <c r="D37" s="33" t="s">
        <v>80</v>
      </c>
      <c r="E37" s="33" t="s">
        <v>80</v>
      </c>
      <c r="F37" s="33" t="s">
        <v>80</v>
      </c>
      <c r="G37" s="33" t="s">
        <v>80</v>
      </c>
      <c r="H37" s="33" t="s">
        <v>80</v>
      </c>
      <c r="I37" s="33"/>
      <c r="J37" s="34"/>
    </row>
    <row r="38" spans="1:10" s="17" customFormat="1" ht="16.899999999999999" customHeight="1">
      <c r="A38" s="26" t="s">
        <v>42</v>
      </c>
      <c r="B38" s="24">
        <v>420</v>
      </c>
      <c r="C38" s="31"/>
      <c r="D38" s="33" t="s">
        <v>80</v>
      </c>
      <c r="E38" s="33" t="s">
        <v>80</v>
      </c>
      <c r="F38" s="33" t="s">
        <v>80</v>
      </c>
      <c r="G38" s="33" t="s">
        <v>80</v>
      </c>
      <c r="H38" s="33" t="s">
        <v>80</v>
      </c>
      <c r="I38" s="33"/>
      <c r="J38" s="34"/>
    </row>
    <row r="39" spans="1:10" s="17" customFormat="1" ht="16.899999999999999" customHeight="1">
      <c r="A39" s="21" t="s">
        <v>43</v>
      </c>
      <c r="B39" s="24">
        <v>500</v>
      </c>
      <c r="C39" s="30" t="s">
        <v>53</v>
      </c>
      <c r="D39" s="33">
        <f>E39+I39</f>
        <v>87803.56</v>
      </c>
      <c r="E39" s="33"/>
      <c r="F39" s="33" t="s">
        <v>80</v>
      </c>
      <c r="G39" s="33" t="s">
        <v>80</v>
      </c>
      <c r="H39" s="33" t="s">
        <v>80</v>
      </c>
      <c r="I39" s="33">
        <v>87803.56</v>
      </c>
      <c r="J39" s="34"/>
    </row>
    <row r="40" spans="1:10" s="17" customFormat="1" ht="16.899999999999999" customHeight="1">
      <c r="A40" s="21" t="s">
        <v>44</v>
      </c>
      <c r="B40" s="24">
        <v>600</v>
      </c>
      <c r="C40" s="30" t="s">
        <v>53</v>
      </c>
      <c r="D40" s="33">
        <f>E40+I40</f>
        <v>0</v>
      </c>
      <c r="E40" s="33"/>
      <c r="F40" s="33" t="s">
        <v>80</v>
      </c>
      <c r="G40" s="33" t="s">
        <v>80</v>
      </c>
      <c r="H40" s="33" t="s">
        <v>80</v>
      </c>
      <c r="I40" s="33"/>
      <c r="J40" s="33"/>
    </row>
    <row r="41" spans="1:10" s="17" customFormat="1" ht="16.899999999999999" customHeight="1">
      <c r="A41" s="27"/>
      <c r="B41" s="43"/>
      <c r="C41" s="29"/>
      <c r="D41" s="28"/>
      <c r="E41" s="28"/>
      <c r="F41" s="28"/>
      <c r="G41" s="28"/>
      <c r="H41" s="28"/>
      <c r="I41" s="28"/>
      <c r="J41" s="10"/>
    </row>
    <row r="42" spans="1:10" s="17" customFormat="1" ht="16.899999999999999" customHeight="1">
      <c r="A42" s="2"/>
      <c r="B42" s="44"/>
      <c r="D42" s="2"/>
      <c r="E42" s="2"/>
      <c r="F42" s="2"/>
      <c r="G42" s="2"/>
      <c r="H42" s="2"/>
      <c r="I42" s="2"/>
      <c r="J42" s="2"/>
    </row>
  </sheetData>
  <mergeCells count="13">
    <mergeCell ref="A2:I2"/>
    <mergeCell ref="E6:E7"/>
    <mergeCell ref="B4:B7"/>
    <mergeCell ref="D20:I20"/>
    <mergeCell ref="A4:A7"/>
    <mergeCell ref="C4:C7"/>
    <mergeCell ref="D5:D7"/>
    <mergeCell ref="F6:F7"/>
    <mergeCell ref="G6:G7"/>
    <mergeCell ref="H6:H7"/>
    <mergeCell ref="I6:J6"/>
    <mergeCell ref="D4:J4"/>
    <mergeCell ref="E5:J5"/>
  </mergeCells>
  <phoneticPr fontId="0" type="noConversion"/>
  <pageMargins left="0.74803149606299213" right="0.74803149606299213" top="0.98425196850393704" bottom="0.98425196850393704" header="0.51181102362204722" footer="0.51181102362204722"/>
  <pageSetup paperSize="9" scale="46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16"/>
  <sheetViews>
    <sheetView tabSelected="1" workbookViewId="0">
      <selection activeCell="G12" sqref="G12"/>
    </sheetView>
  </sheetViews>
  <sheetFormatPr defaultRowHeight="12"/>
  <cols>
    <col min="1" max="1" width="35.42578125" style="5" customWidth="1"/>
    <col min="2" max="2" width="8.7109375" style="5" bestFit="1" customWidth="1"/>
    <col min="3" max="3" width="7.28515625" style="1" customWidth="1"/>
    <col min="4" max="4" width="16.28515625" style="60" customWidth="1"/>
    <col min="5" max="12" width="16.28515625" style="5" customWidth="1"/>
    <col min="13" max="13" width="15.140625" style="5" customWidth="1"/>
    <col min="14" max="16384" width="9.140625" style="5"/>
  </cols>
  <sheetData>
    <row r="1" spans="1:12">
      <c r="A1" s="51"/>
      <c r="B1" s="51"/>
      <c r="C1" s="52"/>
      <c r="D1" s="51"/>
      <c r="E1" s="51"/>
      <c r="F1" s="51"/>
      <c r="G1" s="51"/>
      <c r="H1" s="51"/>
      <c r="I1" s="51"/>
      <c r="J1" s="51"/>
      <c r="K1" s="51"/>
      <c r="L1" s="51"/>
    </row>
    <row r="2" spans="1:12" s="50" customFormat="1" ht="12.75">
      <c r="A2" s="137" t="s">
        <v>55</v>
      </c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</row>
    <row r="3" spans="1:12" ht="21" customHeight="1">
      <c r="A3" s="53"/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</row>
    <row r="4" spans="1:12" ht="21" customHeight="1">
      <c r="A4" s="136" t="s">
        <v>1</v>
      </c>
      <c r="B4" s="136" t="s">
        <v>4</v>
      </c>
      <c r="C4" s="136" t="s">
        <v>56</v>
      </c>
      <c r="D4" s="136" t="s">
        <v>57</v>
      </c>
      <c r="E4" s="136"/>
      <c r="F4" s="136"/>
      <c r="G4" s="136"/>
      <c r="H4" s="136"/>
      <c r="I4" s="136"/>
      <c r="J4" s="136"/>
      <c r="K4" s="136"/>
      <c r="L4" s="136"/>
    </row>
    <row r="5" spans="1:12" ht="12.75" customHeight="1">
      <c r="A5" s="136"/>
      <c r="B5" s="136"/>
      <c r="C5" s="136"/>
      <c r="D5" s="138" t="s">
        <v>58</v>
      </c>
      <c r="E5" s="138"/>
      <c r="F5" s="138"/>
      <c r="G5" s="138" t="s">
        <v>9</v>
      </c>
      <c r="H5" s="138"/>
      <c r="I5" s="138"/>
      <c r="J5" s="138"/>
      <c r="K5" s="138"/>
      <c r="L5" s="138"/>
    </row>
    <row r="6" spans="1:12" s="1" customFormat="1" ht="40.15" customHeight="1">
      <c r="A6" s="136"/>
      <c r="B6" s="136"/>
      <c r="C6" s="136"/>
      <c r="D6" s="138"/>
      <c r="E6" s="138"/>
      <c r="F6" s="138"/>
      <c r="G6" s="138" t="s">
        <v>59</v>
      </c>
      <c r="H6" s="138"/>
      <c r="I6" s="138"/>
      <c r="J6" s="138" t="s">
        <v>60</v>
      </c>
      <c r="K6" s="138"/>
      <c r="L6" s="138"/>
    </row>
    <row r="7" spans="1:12" s="1" customFormat="1" ht="50.25" customHeight="1">
      <c r="A7" s="136"/>
      <c r="B7" s="136"/>
      <c r="C7" s="136"/>
      <c r="D7" s="54" t="s">
        <v>110</v>
      </c>
      <c r="E7" s="54" t="s">
        <v>111</v>
      </c>
      <c r="F7" s="54" t="s">
        <v>112</v>
      </c>
      <c r="G7" s="54" t="s">
        <v>110</v>
      </c>
      <c r="H7" s="54" t="s">
        <v>111</v>
      </c>
      <c r="I7" s="54" t="s">
        <v>112</v>
      </c>
      <c r="J7" s="54" t="s">
        <v>110</v>
      </c>
      <c r="K7" s="54" t="s">
        <v>111</v>
      </c>
      <c r="L7" s="54" t="s">
        <v>112</v>
      </c>
    </row>
    <row r="8" spans="1:12">
      <c r="A8" s="55">
        <v>1</v>
      </c>
      <c r="B8" s="55">
        <v>2</v>
      </c>
      <c r="C8" s="55">
        <v>3</v>
      </c>
      <c r="D8" s="55">
        <v>4</v>
      </c>
      <c r="E8" s="55">
        <v>5</v>
      </c>
      <c r="F8" s="55">
        <v>6</v>
      </c>
      <c r="G8" s="55">
        <v>7</v>
      </c>
      <c r="H8" s="55">
        <v>8</v>
      </c>
      <c r="I8" s="55">
        <v>9</v>
      </c>
      <c r="J8" s="55">
        <v>10</v>
      </c>
      <c r="K8" s="55">
        <v>11</v>
      </c>
      <c r="L8" s="55">
        <v>12</v>
      </c>
    </row>
    <row r="9" spans="1:12" ht="24">
      <c r="A9" s="56" t="s">
        <v>61</v>
      </c>
      <c r="B9" s="57" t="s">
        <v>63</v>
      </c>
      <c r="C9" s="54" t="s">
        <v>53</v>
      </c>
      <c r="D9" s="61">
        <f>G9+J9</f>
        <v>7375096.5300000003</v>
      </c>
      <c r="E9" s="61">
        <f>H9+K9</f>
        <v>4418850</v>
      </c>
      <c r="F9" s="61">
        <f>I9+L9</f>
        <v>4418850</v>
      </c>
      <c r="G9" s="61">
        <f>SUM(G10:G11)</f>
        <v>7375096.5300000003</v>
      </c>
      <c r="H9" s="61">
        <f t="shared" ref="H9:L9" si="0">SUM(H10:H11)</f>
        <v>4418850</v>
      </c>
      <c r="I9" s="61">
        <f t="shared" si="0"/>
        <v>4418850</v>
      </c>
      <c r="J9" s="61">
        <f t="shared" si="0"/>
        <v>0</v>
      </c>
      <c r="K9" s="61">
        <f t="shared" si="0"/>
        <v>0</v>
      </c>
      <c r="L9" s="61">
        <f t="shared" si="0"/>
        <v>0</v>
      </c>
    </row>
    <row r="10" spans="1:12" s="1" customFormat="1" ht="36">
      <c r="A10" s="56" t="s">
        <v>62</v>
      </c>
      <c r="B10" s="54">
        <v>1001</v>
      </c>
      <c r="C10" s="54" t="s">
        <v>53</v>
      </c>
      <c r="D10" s="61">
        <f t="shared" ref="D10:F11" si="1">G10+J10</f>
        <v>3706878.99</v>
      </c>
      <c r="E10" s="61">
        <f t="shared" si="1"/>
        <v>3706878.99</v>
      </c>
      <c r="F10" s="61">
        <f t="shared" si="1"/>
        <v>3706878.99</v>
      </c>
      <c r="G10" s="61">
        <v>3706878.99</v>
      </c>
      <c r="H10" s="61">
        <v>3706878.99</v>
      </c>
      <c r="I10" s="61">
        <v>3706878.99</v>
      </c>
      <c r="J10" s="61"/>
      <c r="K10" s="61"/>
      <c r="L10" s="61"/>
    </row>
    <row r="11" spans="1:12" s="1" customFormat="1" ht="21">
      <c r="A11" s="63" t="s">
        <v>81</v>
      </c>
      <c r="B11" s="62">
        <v>2001</v>
      </c>
      <c r="C11" s="54"/>
      <c r="D11" s="61">
        <f t="shared" si="1"/>
        <v>3668217.54</v>
      </c>
      <c r="E11" s="61">
        <f t="shared" si="1"/>
        <v>711971.01</v>
      </c>
      <c r="F11" s="61">
        <f t="shared" si="1"/>
        <v>711971.01</v>
      </c>
      <c r="G11" s="61">
        <v>3668217.54</v>
      </c>
      <c r="H11" s="61">
        <v>711971.01</v>
      </c>
      <c r="I11" s="61">
        <v>711971.01</v>
      </c>
      <c r="J11" s="61"/>
      <c r="K11" s="61"/>
      <c r="L11" s="61"/>
    </row>
    <row r="12" spans="1:12">
      <c r="A12" s="58"/>
      <c r="B12" s="59"/>
      <c r="C12" s="58"/>
      <c r="D12" s="58"/>
      <c r="E12" s="58"/>
      <c r="F12" s="58"/>
      <c r="G12" s="58"/>
      <c r="H12" s="58"/>
      <c r="I12" s="58"/>
      <c r="J12" s="58"/>
      <c r="K12" s="58"/>
      <c r="L12" s="58"/>
    </row>
    <row r="13" spans="1:12">
      <c r="C13" s="5"/>
      <c r="D13" s="5"/>
    </row>
    <row r="14" spans="1:12">
      <c r="C14" s="60"/>
      <c r="D14" s="5"/>
    </row>
    <row r="15" spans="1:12">
      <c r="C15" s="60"/>
      <c r="D15" s="5"/>
    </row>
    <row r="16" spans="1:12">
      <c r="C16" s="60"/>
      <c r="D16" s="5"/>
    </row>
  </sheetData>
  <mergeCells count="9">
    <mergeCell ref="B4:B7"/>
    <mergeCell ref="A2:L2"/>
    <mergeCell ref="C4:C7"/>
    <mergeCell ref="D4:L4"/>
    <mergeCell ref="D5:F6"/>
    <mergeCell ref="G5:L5"/>
    <mergeCell ref="G6:I6"/>
    <mergeCell ref="J6:L6"/>
    <mergeCell ref="A4:A7"/>
  </mergeCells>
  <phoneticPr fontId="0" type="noConversion"/>
  <pageMargins left="0.74803149606299213" right="0.74803149606299213" top="0.98425196850393704" bottom="0.98425196850393704" header="0.51181102362204722" footer="0.51181102362204722"/>
  <pageSetup paperSize="9" scale="65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28"/>
  <sheetViews>
    <sheetView workbookViewId="0">
      <selection sqref="A1:IV65536"/>
    </sheetView>
  </sheetViews>
  <sheetFormatPr defaultColWidth="32" defaultRowHeight="12"/>
  <cols>
    <col min="1" max="1" width="27.7109375" style="2" customWidth="1"/>
    <col min="2" max="2" width="18.42578125" style="2" customWidth="1"/>
    <col min="3" max="3" width="32" style="17" customWidth="1"/>
    <col min="4" max="4" width="32" style="68" customWidth="1"/>
    <col min="5" max="16384" width="32" style="2"/>
  </cols>
  <sheetData>
    <row r="1" spans="1:5">
      <c r="A1" s="65"/>
      <c r="B1" s="65"/>
      <c r="C1" s="66"/>
      <c r="D1" s="2"/>
    </row>
    <row r="2" spans="1:5" s="64" customFormat="1" ht="12.75" customHeight="1">
      <c r="A2" s="139" t="s">
        <v>67</v>
      </c>
      <c r="B2" s="139"/>
      <c r="C2" s="139"/>
    </row>
    <row r="3" spans="1:5" ht="36.75" customHeight="1">
      <c r="A3" s="53"/>
      <c r="B3" s="53"/>
      <c r="C3" s="53"/>
      <c r="D3" s="2"/>
    </row>
    <row r="4" spans="1:5" ht="25.9" customHeight="1">
      <c r="A4" s="54" t="s">
        <v>1</v>
      </c>
      <c r="B4" s="54" t="s">
        <v>4</v>
      </c>
      <c r="C4" s="54" t="s">
        <v>64</v>
      </c>
      <c r="D4" s="2"/>
    </row>
    <row r="5" spans="1:5" ht="42.75" customHeight="1">
      <c r="A5" s="54">
        <v>1</v>
      </c>
      <c r="B5" s="54">
        <v>2</v>
      </c>
      <c r="C5" s="70">
        <v>3</v>
      </c>
      <c r="D5" s="2"/>
    </row>
    <row r="6" spans="1:5">
      <c r="A6" s="56" t="s">
        <v>43</v>
      </c>
      <c r="B6" s="57" t="s">
        <v>5</v>
      </c>
      <c r="C6" s="69" t="s">
        <v>80</v>
      </c>
      <c r="D6" s="2"/>
    </row>
    <row r="7" spans="1:5" s="17" customFormat="1">
      <c r="A7" s="56" t="s">
        <v>44</v>
      </c>
      <c r="B7" s="57" t="s">
        <v>6</v>
      </c>
      <c r="C7" s="69" t="s">
        <v>80</v>
      </c>
    </row>
    <row r="8" spans="1:5" ht="16.5" customHeight="1">
      <c r="A8" s="56" t="s">
        <v>65</v>
      </c>
      <c r="B8" s="57" t="s">
        <v>7</v>
      </c>
      <c r="C8" s="69" t="s">
        <v>80</v>
      </c>
      <c r="D8" s="2"/>
    </row>
    <row r="9" spans="1:5" ht="16.5" customHeight="1">
      <c r="A9" s="56" t="s">
        <v>66</v>
      </c>
      <c r="B9" s="57" t="s">
        <v>8</v>
      </c>
      <c r="C9" s="69" t="s">
        <v>80</v>
      </c>
      <c r="D9" s="2"/>
    </row>
    <row r="10" spans="1:5" ht="16.5" customHeight="1">
      <c r="A10" s="58"/>
      <c r="B10" s="67"/>
      <c r="C10" s="59"/>
      <c r="D10" s="2"/>
    </row>
    <row r="11" spans="1:5" ht="16.5" customHeight="1">
      <c r="C11" s="2"/>
      <c r="D11" s="2"/>
    </row>
    <row r="12" spans="1:5" ht="30" customHeight="1">
      <c r="A12" s="54" t="s">
        <v>1</v>
      </c>
      <c r="B12" s="54" t="s">
        <v>4</v>
      </c>
      <c r="C12" s="54" t="s">
        <v>64</v>
      </c>
      <c r="D12" s="65"/>
      <c r="E12" s="65"/>
    </row>
    <row r="13" spans="1:5">
      <c r="A13" s="54">
        <v>1</v>
      </c>
      <c r="B13" s="54">
        <v>2</v>
      </c>
      <c r="C13" s="54">
        <v>3</v>
      </c>
      <c r="D13" s="2"/>
    </row>
    <row r="14" spans="1:5" ht="24">
      <c r="A14" s="71" t="s">
        <v>82</v>
      </c>
      <c r="B14" s="57" t="s">
        <v>5</v>
      </c>
      <c r="C14" s="69" t="s">
        <v>80</v>
      </c>
      <c r="D14" s="2"/>
    </row>
    <row r="15" spans="1:5" ht="84">
      <c r="A15" s="72" t="s">
        <v>83</v>
      </c>
      <c r="B15" s="57" t="s">
        <v>6</v>
      </c>
      <c r="C15" s="69" t="s">
        <v>80</v>
      </c>
      <c r="D15" s="17"/>
      <c r="E15" s="17"/>
    </row>
    <row r="16" spans="1:5" ht="24">
      <c r="A16" s="71" t="s">
        <v>84</v>
      </c>
      <c r="B16" s="57" t="s">
        <v>7</v>
      </c>
      <c r="C16" s="69" t="s">
        <v>80</v>
      </c>
      <c r="D16" s="2"/>
    </row>
    <row r="17" spans="1:4">
      <c r="C17" s="2"/>
      <c r="D17" s="2"/>
    </row>
    <row r="18" spans="1:4">
      <c r="C18" s="2"/>
      <c r="D18" s="2"/>
    </row>
    <row r="19" spans="1:4">
      <c r="A19" s="92" t="s">
        <v>114</v>
      </c>
      <c r="B19" s="93"/>
      <c r="C19" s="113" t="s">
        <v>122</v>
      </c>
      <c r="D19" s="113"/>
    </row>
    <row r="20" spans="1:4">
      <c r="A20" s="92"/>
      <c r="B20" s="94" t="s">
        <v>88</v>
      </c>
      <c r="C20" s="140" t="s">
        <v>115</v>
      </c>
      <c r="D20" s="140"/>
    </row>
    <row r="21" spans="1:4">
      <c r="A21" s="92"/>
      <c r="B21" s="95"/>
      <c r="C21" s="96"/>
      <c r="D21" s="96"/>
    </row>
    <row r="22" spans="1:4">
      <c r="C22" s="2"/>
      <c r="D22" s="2"/>
    </row>
    <row r="23" spans="1:4">
      <c r="A23" s="97" t="s">
        <v>116</v>
      </c>
      <c r="B23" s="93"/>
      <c r="C23" s="113" t="s">
        <v>117</v>
      </c>
      <c r="D23" s="113"/>
    </row>
    <row r="24" spans="1:4">
      <c r="A24" s="92"/>
      <c r="B24" s="94" t="s">
        <v>88</v>
      </c>
      <c r="C24" s="141" t="s">
        <v>89</v>
      </c>
      <c r="D24" s="141"/>
    </row>
    <row r="25" spans="1:4">
      <c r="A25" s="92"/>
      <c r="B25" s="95"/>
      <c r="C25" s="95"/>
      <c r="D25" s="95"/>
    </row>
    <row r="26" spans="1:4">
      <c r="C26" s="2"/>
      <c r="D26" s="2"/>
    </row>
    <row r="27" spans="1:4">
      <c r="A27" s="76" t="s">
        <v>118</v>
      </c>
      <c r="B27" s="93" t="s">
        <v>119</v>
      </c>
      <c r="C27" s="113" t="s">
        <v>123</v>
      </c>
      <c r="D27" s="113"/>
    </row>
    <row r="28" spans="1:4">
      <c r="A28" s="76"/>
      <c r="B28" s="94" t="s">
        <v>120</v>
      </c>
      <c r="C28" s="94" t="s">
        <v>88</v>
      </c>
      <c r="D28" s="98" t="s">
        <v>121</v>
      </c>
    </row>
  </sheetData>
  <mergeCells count="6">
    <mergeCell ref="C27:D27"/>
    <mergeCell ref="A2:C2"/>
    <mergeCell ref="C19:D19"/>
    <mergeCell ref="C20:D20"/>
    <mergeCell ref="C23:D23"/>
    <mergeCell ref="C24:D24"/>
  </mergeCells>
  <phoneticPr fontId="0" type="noConversion"/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Essential XlsIO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Шапка</vt:lpstr>
      <vt:lpstr>ПоказателиФинСостУчрНаПослДату</vt:lpstr>
      <vt:lpstr>ПоказатПоВыплатамПоступлениям</vt:lpstr>
      <vt:lpstr>ПоказатВыплатПоРасходам</vt:lpstr>
      <vt:lpstr>СведенияОСредствах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Лилия</dc:creator>
  <cp:lastModifiedBy>inf</cp:lastModifiedBy>
  <cp:lastPrinted>2016-12-29T09:03:29Z</cp:lastPrinted>
  <dcterms:created xsi:type="dcterms:W3CDTF">2011-03-22T07:04:10Z</dcterms:created>
  <dcterms:modified xsi:type="dcterms:W3CDTF">2018-07-10T13:11:05Z</dcterms:modified>
</cp:coreProperties>
</file>